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<sst xmlns="http://schemas.openxmlformats.org/spreadsheetml/2006/main" count="119" uniqueCount="119">
  <si>
    <t>Школа</t>
  </si>
  <si>
    <t xml:space="preserve">МБОУ "ШКОЛА № 1 ГОРОДА ЮРЬЕВ-ПОЛЬСКИЙ"</t>
  </si>
  <si>
    <t>Утвердил:</t>
  </si>
  <si>
    <t>должность</t>
  </si>
  <si>
    <t xml:space="preserve">директор МБОУ "ШКОЛА №1 Города Юрьев-Польский"</t>
  </si>
  <si>
    <t xml:space="preserve">Типовое примерное меню приготавливаемых блюд</t>
  </si>
  <si>
    <t>фамилия</t>
  </si>
  <si>
    <t xml:space="preserve">Цыбина И.В.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</si>
  <si>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</si>
  <si>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</si>
  <si>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</si>
  <si>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</si>
  <si>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</si>
  <si>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</si>
  <si>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</si>
  <si>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</si>
  <si>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</si>
  <si>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</si>
  <si>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</si>
  <si>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</si>
  <si>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</si>
  <si>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</si>
  <si>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</si>
  <si>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</si>
  <si>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</si>
  <si>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</si>
  <si>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</si>
  <si>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</si>
  <si>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плов</t>
  </si>
  <si>
    <t>265/601</t>
  </si>
  <si>
    <t>напиток</t>
  </si>
  <si>
    <t>компот</t>
  </si>
  <si>
    <t>гор.напиток</t>
  </si>
  <si>
    <t>хлеб</t>
  </si>
  <si>
    <t xml:space="preserve">хлеб ржаной</t>
  </si>
  <si>
    <t>фрукты</t>
  </si>
  <si>
    <t>закуска</t>
  </si>
  <si>
    <t xml:space="preserve">салат овощной</t>
  </si>
  <si>
    <t>49/43/51/38</t>
  </si>
  <si>
    <t>итого</t>
  </si>
  <si>
    <t>85-00</t>
  </si>
  <si>
    <t>Обед</t>
  </si>
  <si>
    <t xml:space="preserve">1 блюдо</t>
  </si>
  <si>
    <t xml:space="preserve">суп молочный</t>
  </si>
  <si>
    <t xml:space="preserve">2 блюдо</t>
  </si>
  <si>
    <t xml:space="preserve">птица тушенная в соусе</t>
  </si>
  <si>
    <t>643/301</t>
  </si>
  <si>
    <t>гарнир</t>
  </si>
  <si>
    <t xml:space="preserve">греча отварная (овощи)</t>
  </si>
  <si>
    <t>чай</t>
  </si>
  <si>
    <t xml:space="preserve">хлеб бел.</t>
  </si>
  <si>
    <t xml:space="preserve">хлеб черн.</t>
  </si>
  <si>
    <t>90-00</t>
  </si>
  <si>
    <t xml:space="preserve">Итого за день:</t>
  </si>
  <si>
    <t xml:space="preserve">каша молочная с маслом сливочным</t>
  </si>
  <si>
    <t>183/384/4/168</t>
  </si>
  <si>
    <t xml:space="preserve">кофейный напиток</t>
  </si>
  <si>
    <t xml:space="preserve">бутерброд с сыром</t>
  </si>
  <si>
    <t>фрукт</t>
  </si>
  <si>
    <t>51/38/46</t>
  </si>
  <si>
    <t xml:space="preserve">суп гороховый</t>
  </si>
  <si>
    <t xml:space="preserve">запеканка картофельная с мясом,с маслом сливочным</t>
  </si>
  <si>
    <t>626/284</t>
  </si>
  <si>
    <t>54-5хн</t>
  </si>
  <si>
    <t xml:space="preserve">котлета рыбная с соусом с картофельным пюре(овощи)</t>
  </si>
  <si>
    <t>510/321</t>
  </si>
  <si>
    <t>38/51/49</t>
  </si>
  <si>
    <t xml:space="preserve">рассольник со сметаной</t>
  </si>
  <si>
    <t>96/82/76</t>
  </si>
  <si>
    <t xml:space="preserve">омлет с маслом сливочным</t>
  </si>
  <si>
    <t>438/54-1о</t>
  </si>
  <si>
    <t xml:space="preserve">чай  с лимоном</t>
  </si>
  <si>
    <t xml:space="preserve">пудинг творожный со сметаной</t>
  </si>
  <si>
    <t>222/236</t>
  </si>
  <si>
    <t xml:space="preserve">какао на молоке</t>
  </si>
  <si>
    <t xml:space="preserve">суп сырный с курицей</t>
  </si>
  <si>
    <t xml:space="preserve">голубцы ленивые с соусом</t>
  </si>
  <si>
    <t>298/54-3м</t>
  </si>
  <si>
    <t xml:space="preserve">напиток </t>
  </si>
  <si>
    <t xml:space="preserve">жаркое по-домашнему</t>
  </si>
  <si>
    <t>54-9м</t>
  </si>
  <si>
    <t>45/49/51</t>
  </si>
  <si>
    <t xml:space="preserve">борщ со сметаной</t>
  </si>
  <si>
    <t xml:space="preserve">пельмени отварные со сметаной</t>
  </si>
  <si>
    <t>858/859</t>
  </si>
  <si>
    <t xml:space="preserve">птица тушеная в соусе / макароны отварные(овощи)</t>
  </si>
  <si>
    <t>643/290/688</t>
  </si>
  <si>
    <t xml:space="preserve">биточек мясной с соусом</t>
  </si>
  <si>
    <t>608/587</t>
  </si>
  <si>
    <t xml:space="preserve">рис отварной(овощи)</t>
  </si>
  <si>
    <t>183/384/4</t>
  </si>
  <si>
    <t xml:space="preserve">кисло-молочный продукт</t>
  </si>
  <si>
    <t>йогурт</t>
  </si>
  <si>
    <t>51/49/38</t>
  </si>
  <si>
    <t xml:space="preserve">суп вермишелевый с мясом</t>
  </si>
  <si>
    <t xml:space="preserve">котлета рыбная с соусом</t>
  </si>
  <si>
    <t xml:space="preserve">картофельное пюре</t>
  </si>
  <si>
    <t>54-5/7хн</t>
  </si>
  <si>
    <t xml:space="preserve">омлет с маслом сливочным (овощи)</t>
  </si>
  <si>
    <t xml:space="preserve">рассольник ленинградский</t>
  </si>
  <si>
    <t xml:space="preserve">субпродукты отварные в соусе</t>
  </si>
  <si>
    <t>94/262/261</t>
  </si>
  <si>
    <t>1041/859</t>
  </si>
  <si>
    <t xml:space="preserve">фрикадельки мясные в соусе с картофельным пюре (овощи)</t>
  </si>
  <si>
    <t>471/321</t>
  </si>
  <si>
    <t xml:space="preserve"> компот</t>
  </si>
  <si>
    <t>51/38/49</t>
  </si>
  <si>
    <t xml:space="preserve">щи из свежей капусты (со сметаной)</t>
  </si>
  <si>
    <t>187/88</t>
  </si>
  <si>
    <t>сладкое</t>
  </si>
  <si>
    <t>кисель</t>
  </si>
  <si>
    <t xml:space="preserve">биточки мясные с соусом с макаронами отварными(овощи)</t>
  </si>
  <si>
    <t>608/688/587</t>
  </si>
  <si>
    <t>1041/54-7хн/858</t>
  </si>
  <si>
    <t xml:space="preserve">салат из овощей</t>
  </si>
  <si>
    <t>43/51/38</t>
  </si>
  <si>
    <t xml:space="preserve">суп картофельный с рыбой</t>
  </si>
  <si>
    <t>84/200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</si>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</sst>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N42" activeCellId="0" sqref="N41:N4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170</v>
      </c>
      <c r="G6" s="24">
        <v>15.08</v>
      </c>
      <c r="H6" s="24">
        <v>12.48</v>
      </c>
      <c r="I6" s="24">
        <v>44.899999999999999</v>
      </c>
      <c r="J6" s="24">
        <v>229</v>
      </c>
      <c r="K6" s="25" t="s">
        <v>29</v>
      </c>
      <c r="L6" s="24"/>
    </row>
    <row r="7" ht="15">
      <c r="A7" s="26"/>
      <c r="B7" s="27"/>
      <c r="C7" s="28"/>
      <c r="D7" s="29" t="s">
        <v>30</v>
      </c>
      <c r="E7" s="30" t="s">
        <v>31</v>
      </c>
      <c r="F7" s="31">
        <v>200</v>
      </c>
      <c r="G7" s="31">
        <v>0.78000000000000003</v>
      </c>
      <c r="H7" s="31">
        <v>5.0000000000000003e-002</v>
      </c>
      <c r="I7" s="31">
        <v>27.629999999999999</v>
      </c>
      <c r="J7" s="31">
        <v>115</v>
      </c>
      <c r="K7" s="32">
        <v>348</v>
      </c>
      <c r="L7" s="31"/>
    </row>
    <row r="8" ht="15">
      <c r="A8" s="26"/>
      <c r="B8" s="27"/>
      <c r="C8" s="28"/>
      <c r="D8" s="33" t="s">
        <v>32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33</v>
      </c>
      <c r="E9" s="30" t="s">
        <v>34</v>
      </c>
      <c r="F9" s="31">
        <v>30</v>
      </c>
      <c r="G9" s="31">
        <v>0.29999999999999999</v>
      </c>
      <c r="H9" s="31">
        <v>5.0000000000000003e-002</v>
      </c>
      <c r="I9" s="31">
        <v>1.8899999999999999</v>
      </c>
      <c r="J9" s="31">
        <v>39</v>
      </c>
      <c r="K9" s="32"/>
      <c r="L9" s="31"/>
    </row>
    <row r="10" ht="1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ht="25.5">
      <c r="A11" s="26"/>
      <c r="B11" s="27"/>
      <c r="C11" s="28"/>
      <c r="D11" s="29" t="s">
        <v>36</v>
      </c>
      <c r="E11" s="30" t="s">
        <v>37</v>
      </c>
      <c r="F11" s="31">
        <v>100</v>
      </c>
      <c r="G11" s="31">
        <v>1.4299999999999999</v>
      </c>
      <c r="H11" s="31">
        <v>6.0899999999999999</v>
      </c>
      <c r="I11" s="31">
        <v>8.3599999999999994</v>
      </c>
      <c r="J11" s="31">
        <v>94</v>
      </c>
      <c r="K11" s="32" t="s">
        <v>38</v>
      </c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39</v>
      </c>
      <c r="E13" s="38"/>
      <c r="F13" s="39">
        <f>SUM(F6:F12)</f>
        <v>500</v>
      </c>
      <c r="G13" s="39">
        <f t="shared" ref="G13:J13" si="0">SUM(G6:G12)</f>
        <v>17.59</v>
      </c>
      <c r="H13" s="39">
        <f t="shared" si="0"/>
        <v>18.670000000000002</v>
      </c>
      <c r="I13" s="39">
        <f t="shared" si="0"/>
        <v>82.780000000000001</v>
      </c>
      <c r="J13" s="39">
        <f t="shared" si="0"/>
        <v>477</v>
      </c>
      <c r="K13" s="40"/>
      <c r="L13" s="39" t="s">
        <v>40</v>
      </c>
    </row>
    <row r="14" ht="15">
      <c r="A14" s="41">
        <f>A6</f>
        <v>1</v>
      </c>
      <c r="B14" s="42">
        <f>B6</f>
        <v>1</v>
      </c>
      <c r="C14" s="43" t="s">
        <v>41</v>
      </c>
      <c r="D14" s="33" t="s">
        <v>36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42</v>
      </c>
      <c r="E15" s="30" t="s">
        <v>43</v>
      </c>
      <c r="F15" s="31">
        <v>250</v>
      </c>
      <c r="G15" s="31">
        <v>7.1900000000000004</v>
      </c>
      <c r="H15" s="31">
        <v>6.5099999999999998</v>
      </c>
      <c r="I15" s="31">
        <v>23.550000000000001</v>
      </c>
      <c r="J15" s="31">
        <v>182</v>
      </c>
      <c r="K15" s="32">
        <v>93</v>
      </c>
      <c r="L15" s="31"/>
    </row>
    <row r="16" ht="15">
      <c r="A16" s="26"/>
      <c r="B16" s="27"/>
      <c r="C16" s="28"/>
      <c r="D16" s="33" t="s">
        <v>44</v>
      </c>
      <c r="E16" s="30" t="s">
        <v>45</v>
      </c>
      <c r="F16" s="31">
        <v>90</v>
      </c>
      <c r="G16" s="31">
        <v>11.5</v>
      </c>
      <c r="H16" s="31">
        <v>12.6</v>
      </c>
      <c r="I16" s="31">
        <v>34.700000000000003</v>
      </c>
      <c r="J16" s="31">
        <v>158</v>
      </c>
      <c r="K16" s="32" t="s">
        <v>46</v>
      </c>
      <c r="L16" s="31"/>
    </row>
    <row r="17" ht="15">
      <c r="A17" s="26"/>
      <c r="B17" s="27"/>
      <c r="C17" s="28"/>
      <c r="D17" s="33" t="s">
        <v>47</v>
      </c>
      <c r="E17" s="30" t="s">
        <v>48</v>
      </c>
      <c r="F17" s="31">
        <v>170</v>
      </c>
      <c r="G17" s="31">
        <v>8.9499999999999993</v>
      </c>
      <c r="H17" s="31">
        <v>8.7300000000000004</v>
      </c>
      <c r="I17" s="31">
        <v>43</v>
      </c>
      <c r="J17" s="31">
        <v>415</v>
      </c>
      <c r="K17" s="32">
        <v>405</v>
      </c>
      <c r="L17" s="31"/>
    </row>
    <row r="18" ht="15">
      <c r="A18" s="26"/>
      <c r="B18" s="27"/>
      <c r="C18" s="28"/>
      <c r="D18" s="33" t="s">
        <v>30</v>
      </c>
      <c r="E18" s="30" t="s">
        <v>49</v>
      </c>
      <c r="F18" s="31">
        <v>200</v>
      </c>
      <c r="G18" s="31">
        <v>0.20000000000000001</v>
      </c>
      <c r="H18" s="31">
        <v>0</v>
      </c>
      <c r="I18" s="31">
        <v>14</v>
      </c>
      <c r="J18" s="31">
        <v>28</v>
      </c>
      <c r="K18" s="32">
        <v>943</v>
      </c>
      <c r="L18" s="31"/>
    </row>
    <row r="19" ht="15">
      <c r="A19" s="26"/>
      <c r="B19" s="27"/>
      <c r="C19" s="28"/>
      <c r="D19" s="33" t="s">
        <v>50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51</v>
      </c>
      <c r="E20" s="30" t="s">
        <v>34</v>
      </c>
      <c r="F20" s="31">
        <v>30</v>
      </c>
      <c r="G20" s="31">
        <v>0.29999999999999999</v>
      </c>
      <c r="H20" s="31">
        <v>5.0000000000000003e-002</v>
      </c>
      <c r="I20" s="31">
        <v>1.8899999999999999</v>
      </c>
      <c r="J20" s="31">
        <v>39</v>
      </c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39</v>
      </c>
      <c r="E23" s="38"/>
      <c r="F23" s="39">
        <f>SUM(F14:F22)</f>
        <v>740</v>
      </c>
      <c r="G23" s="39">
        <f t="shared" ref="G23:J23" si="1">SUM(G14:G22)</f>
        <v>28.140000000000001</v>
      </c>
      <c r="H23" s="39">
        <f t="shared" si="1"/>
        <v>27.890000000000001</v>
      </c>
      <c r="I23" s="39">
        <f t="shared" si="1"/>
        <v>117.14</v>
      </c>
      <c r="J23" s="39">
        <f t="shared" si="1"/>
        <v>822</v>
      </c>
      <c r="K23" s="40"/>
      <c r="L23" s="39" t="s">
        <v>52</v>
      </c>
    </row>
    <row r="24" ht="15">
      <c r="A24" s="44">
        <f>A6</f>
        <v>1</v>
      </c>
      <c r="B24" s="45">
        <f>B6</f>
        <v>1</v>
      </c>
      <c r="C24" s="46" t="s">
        <v>53</v>
      </c>
      <c r="D24" s="47"/>
      <c r="E24" s="48"/>
      <c r="F24" s="49">
        <f>F13+F23</f>
        <v>1240</v>
      </c>
      <c r="G24" s="49">
        <f t="shared" ref="G24:J24" si="2">G13+G23</f>
        <v>45.730000000000004</v>
      </c>
      <c r="H24" s="49">
        <f t="shared" si="2"/>
        <v>46.560000000000002</v>
      </c>
      <c r="I24" s="49">
        <f t="shared" si="2"/>
        <v>199.92000000000002</v>
      </c>
      <c r="J24" s="49">
        <f t="shared" si="2"/>
        <v>1299</v>
      </c>
      <c r="K24" s="49"/>
      <c r="L24" s="49" t="e">
        <f t="shared" ref="L24:L87" si="3">L13+L23</f>
        <v>#VALUE!</v>
      </c>
    </row>
    <row r="25" ht="25.5">
      <c r="A25" s="50">
        <v>1</v>
      </c>
      <c r="B25" s="27">
        <v>2</v>
      </c>
      <c r="C25" s="21" t="s">
        <v>26</v>
      </c>
      <c r="D25" s="22" t="s">
        <v>27</v>
      </c>
      <c r="E25" s="23" t="s">
        <v>54</v>
      </c>
      <c r="F25" s="24">
        <v>155</v>
      </c>
      <c r="G25" s="24">
        <v>5.0199999999999996</v>
      </c>
      <c r="H25" s="24">
        <v>15.6</v>
      </c>
      <c r="I25" s="24">
        <v>15.6</v>
      </c>
      <c r="J25" s="24">
        <v>236</v>
      </c>
      <c r="K25" s="25" t="s">
        <v>55</v>
      </c>
      <c r="L25" s="24"/>
    </row>
    <row r="26" ht="15">
      <c r="A26" s="50"/>
      <c r="B26" s="27"/>
      <c r="C26" s="28"/>
      <c r="D26" s="33" t="s">
        <v>32</v>
      </c>
      <c r="E26" s="30" t="s">
        <v>56</v>
      </c>
      <c r="F26" s="31">
        <v>200</v>
      </c>
      <c r="G26" s="31">
        <v>1.3999999999999999</v>
      </c>
      <c r="H26" s="31">
        <v>2</v>
      </c>
      <c r="I26" s="31">
        <v>22.399999999999999</v>
      </c>
      <c r="J26" s="31">
        <v>116</v>
      </c>
      <c r="K26" s="32">
        <v>951</v>
      </c>
      <c r="L26" s="31"/>
    </row>
    <row r="27" ht="15">
      <c r="A27" s="50"/>
      <c r="B27" s="27"/>
      <c r="C27" s="28"/>
      <c r="D27" s="33" t="s">
        <v>33</v>
      </c>
      <c r="E27" s="30" t="s">
        <v>57</v>
      </c>
      <c r="F27" s="31">
        <v>50</v>
      </c>
      <c r="G27" s="31">
        <v>12</v>
      </c>
      <c r="H27" s="31">
        <v>1</v>
      </c>
      <c r="I27" s="31">
        <v>20</v>
      </c>
      <c r="J27" s="31">
        <v>121</v>
      </c>
      <c r="K27" s="32">
        <v>8</v>
      </c>
      <c r="L27" s="31"/>
    </row>
    <row r="28" ht="15">
      <c r="A28" s="50"/>
      <c r="B28" s="27"/>
      <c r="C28" s="28"/>
      <c r="D28" s="33" t="s">
        <v>35</v>
      </c>
      <c r="E28" s="30" t="s">
        <v>58</v>
      </c>
      <c r="F28" s="31">
        <v>100</v>
      </c>
      <c r="G28" s="31">
        <v>0.40000000000000002</v>
      </c>
      <c r="H28" s="31">
        <v>0.40000000000000002</v>
      </c>
      <c r="I28" s="31">
        <v>25</v>
      </c>
      <c r="J28" s="31">
        <v>47</v>
      </c>
      <c r="K28" s="32"/>
      <c r="L28" s="31"/>
    </row>
    <row r="29" ht="15">
      <c r="A29" s="50"/>
      <c r="B29" s="27"/>
      <c r="C29" s="28"/>
      <c r="D29" s="29"/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1"/>
      <c r="B31" s="35"/>
      <c r="C31" s="36"/>
      <c r="D31" s="37" t="s">
        <v>39</v>
      </c>
      <c r="E31" s="38"/>
      <c r="F31" s="39">
        <f>SUM(F25:F30)</f>
        <v>505</v>
      </c>
      <c r="G31" s="39">
        <f>SUM(G25:G30)</f>
        <v>18.82</v>
      </c>
      <c r="H31" s="39">
        <f>SUM(H25:H30)</f>
        <v>19</v>
      </c>
      <c r="I31" s="39">
        <f>SUM(I25:I30)</f>
        <v>83</v>
      </c>
      <c r="J31" s="39">
        <f>SUM(J25:J30)</f>
        <v>520</v>
      </c>
      <c r="K31" s="40"/>
      <c r="L31" s="39" t="s">
        <v>40</v>
      </c>
    </row>
    <row r="32" ht="15">
      <c r="A32" s="42">
        <f>A25</f>
        <v>1</v>
      </c>
      <c r="B32" s="42">
        <f>B25</f>
        <v>2</v>
      </c>
      <c r="C32" s="43" t="s">
        <v>41</v>
      </c>
      <c r="D32" s="33" t="s">
        <v>36</v>
      </c>
      <c r="E32" s="30" t="s">
        <v>37</v>
      </c>
      <c r="F32" s="31">
        <v>60</v>
      </c>
      <c r="G32" s="31">
        <v>1.4299999999999999</v>
      </c>
      <c r="H32" s="31">
        <v>6.0899999999999999</v>
      </c>
      <c r="I32" s="31">
        <v>8.3599999999999994</v>
      </c>
      <c r="J32" s="31">
        <v>94</v>
      </c>
      <c r="K32" s="32" t="s">
        <v>59</v>
      </c>
      <c r="L32" s="31"/>
    </row>
    <row r="33" ht="15">
      <c r="A33" s="50"/>
      <c r="B33" s="27"/>
      <c r="C33" s="28"/>
      <c r="D33" s="33" t="s">
        <v>42</v>
      </c>
      <c r="E33" s="30" t="s">
        <v>60</v>
      </c>
      <c r="F33" s="31">
        <v>250</v>
      </c>
      <c r="G33" s="31">
        <v>5.4900000000000002</v>
      </c>
      <c r="H33" s="31">
        <v>3.2799999999999998</v>
      </c>
      <c r="I33" s="31">
        <v>16.329999999999998</v>
      </c>
      <c r="J33" s="31">
        <v>135</v>
      </c>
      <c r="K33" s="32">
        <v>206</v>
      </c>
      <c r="L33" s="31"/>
    </row>
    <row r="34" ht="15">
      <c r="A34" s="50"/>
      <c r="B34" s="27"/>
      <c r="C34" s="28"/>
      <c r="D34" s="33" t="s">
        <v>44</v>
      </c>
      <c r="E34" s="30" t="s">
        <v>61</v>
      </c>
      <c r="F34" s="31">
        <v>160</v>
      </c>
      <c r="G34" s="31">
        <v>16.649999999999999</v>
      </c>
      <c r="H34" s="31">
        <v>17.59</v>
      </c>
      <c r="I34" s="31">
        <v>68.420000000000002</v>
      </c>
      <c r="J34" s="31">
        <v>343</v>
      </c>
      <c r="K34" s="32" t="s">
        <v>62</v>
      </c>
      <c r="L34" s="31"/>
    </row>
    <row r="35" ht="15">
      <c r="A35" s="50"/>
      <c r="B35" s="27"/>
      <c r="C35" s="28"/>
      <c r="D35" s="33" t="s">
        <v>47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30</v>
      </c>
      <c r="E36" s="30" t="s">
        <v>31</v>
      </c>
      <c r="F36" s="31">
        <v>200</v>
      </c>
      <c r="G36" s="31">
        <v>1.8</v>
      </c>
      <c r="H36" s="31">
        <v>0</v>
      </c>
      <c r="I36" s="31">
        <v>22.300000000000001</v>
      </c>
      <c r="J36" s="31">
        <v>94</v>
      </c>
      <c r="K36" s="32" t="s">
        <v>63</v>
      </c>
      <c r="L36" s="31"/>
    </row>
    <row r="37" ht="15">
      <c r="A37" s="50"/>
      <c r="B37" s="27"/>
      <c r="C37" s="28"/>
      <c r="D37" s="33" t="s">
        <v>50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51</v>
      </c>
      <c r="E38" s="30" t="s">
        <v>34</v>
      </c>
      <c r="F38" s="31">
        <v>30</v>
      </c>
      <c r="G38" s="31">
        <v>0.29999999999999999</v>
      </c>
      <c r="H38" s="31">
        <v>5.0000000000000003e-002</v>
      </c>
      <c r="I38" s="31">
        <v>1.8899999999999999</v>
      </c>
      <c r="J38" s="31">
        <v>39</v>
      </c>
      <c r="K38" s="32"/>
      <c r="L38" s="31"/>
    </row>
    <row r="39" ht="15">
      <c r="A39" s="50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1"/>
      <c r="B41" s="35"/>
      <c r="C41" s="36"/>
      <c r="D41" s="37" t="s">
        <v>39</v>
      </c>
      <c r="E41" s="38"/>
      <c r="F41" s="39">
        <f>SUM(F32:F40)</f>
        <v>700</v>
      </c>
      <c r="G41" s="39">
        <f>SUM(G32:G40)</f>
        <v>25.670000000000002</v>
      </c>
      <c r="H41" s="39">
        <f>SUM(H32:H40)</f>
        <v>27.010000000000002</v>
      </c>
      <c r="I41" s="39">
        <f>SUM(I32:I40)</f>
        <v>117.3</v>
      </c>
      <c r="J41" s="39">
        <f>SUM(J32:J40)</f>
        <v>705</v>
      </c>
      <c r="K41" s="40"/>
      <c r="L41" s="39" t="s">
        <v>52</v>
      </c>
    </row>
    <row r="42" ht="15.75" customHeight="1">
      <c r="A42" s="52">
        <f>A25</f>
        <v>1</v>
      </c>
      <c r="B42" s="52">
        <f>B25</f>
        <v>2</v>
      </c>
      <c r="C42" s="46" t="s">
        <v>53</v>
      </c>
      <c r="D42" s="47"/>
      <c r="E42" s="48"/>
      <c r="F42" s="49">
        <f>F31+F41</f>
        <v>1205</v>
      </c>
      <c r="G42" s="49">
        <f>G31+G41</f>
        <v>44.490000000000002</v>
      </c>
      <c r="H42" s="49">
        <f>H31+H41</f>
        <v>46.010000000000005</v>
      </c>
      <c r="I42" s="49">
        <f>I31+I41</f>
        <v>200.30000000000001</v>
      </c>
      <c r="J42" s="49">
        <f>J31+J41</f>
        <v>1225</v>
      </c>
      <c r="K42" s="49"/>
      <c r="L42" s="49" t="e">
        <f t="shared" si="3"/>
        <v>#VALUE!</v>
      </c>
    </row>
    <row r="43" ht="15">
      <c r="A43" s="19">
        <v>1</v>
      </c>
      <c r="B43" s="20">
        <v>3</v>
      </c>
      <c r="C43" s="21" t="s">
        <v>26</v>
      </c>
      <c r="D43" s="22" t="s">
        <v>27</v>
      </c>
      <c r="E43" s="23" t="s">
        <v>64</v>
      </c>
      <c r="F43" s="24">
        <v>280</v>
      </c>
      <c r="G43" s="24">
        <v>18.850000000000001</v>
      </c>
      <c r="H43" s="24">
        <v>18.949999999999999</v>
      </c>
      <c r="I43" s="24">
        <v>56.740000000000002</v>
      </c>
      <c r="J43" s="24">
        <v>335</v>
      </c>
      <c r="K43" s="25" t="s">
        <v>65</v>
      </c>
      <c r="L43" s="24"/>
    </row>
    <row r="44" ht="15">
      <c r="A44" s="26"/>
      <c r="B44" s="27"/>
      <c r="C44" s="28"/>
      <c r="D44" s="29" t="s">
        <v>30</v>
      </c>
      <c r="E44" s="30" t="s">
        <v>30</v>
      </c>
      <c r="F44" s="31">
        <v>200</v>
      </c>
      <c r="G44" s="31">
        <v>0.20999999999999999</v>
      </c>
      <c r="H44" s="31">
        <v>0</v>
      </c>
      <c r="I44" s="31">
        <v>24.370000000000001</v>
      </c>
      <c r="J44" s="31">
        <v>96</v>
      </c>
      <c r="K44" s="32"/>
      <c r="L44" s="31"/>
    </row>
    <row r="45" ht="15">
      <c r="A45" s="26"/>
      <c r="B45" s="27"/>
      <c r="C45" s="28"/>
      <c r="D45" s="33" t="s">
        <v>32</v>
      </c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33</v>
      </c>
      <c r="E46" s="30" t="s">
        <v>34</v>
      </c>
      <c r="F46" s="31">
        <v>30</v>
      </c>
      <c r="G46" s="31">
        <v>0.29999999999999999</v>
      </c>
      <c r="H46" s="31">
        <v>5.0000000000000003e-002</v>
      </c>
      <c r="I46" s="31">
        <v>1.8899999999999999</v>
      </c>
      <c r="J46" s="31">
        <v>39</v>
      </c>
      <c r="K46" s="32"/>
      <c r="L46" s="31"/>
    </row>
    <row r="47" ht="15">
      <c r="A47" s="26"/>
      <c r="B47" s="27"/>
      <c r="C47" s="28"/>
      <c r="D47" s="33" t="s">
        <v>35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29"/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34"/>
      <c r="B50" s="35"/>
      <c r="C50" s="36"/>
      <c r="D50" s="37" t="s">
        <v>39</v>
      </c>
      <c r="E50" s="38"/>
      <c r="F50" s="39">
        <f>SUM(F43:F49)</f>
        <v>510</v>
      </c>
      <c r="G50" s="39">
        <f>SUM(G43:G49)</f>
        <v>19.360000000000003</v>
      </c>
      <c r="H50" s="39">
        <f>SUM(H43:H49)</f>
        <v>19</v>
      </c>
      <c r="I50" s="39">
        <f>SUM(I43:I49)</f>
        <v>83</v>
      </c>
      <c r="J50" s="39">
        <f>SUM(J43:J49)</f>
        <v>470</v>
      </c>
      <c r="K50" s="40"/>
      <c r="L50" s="39" t="s">
        <v>40</v>
      </c>
    </row>
    <row r="51" ht="15">
      <c r="A51" s="41">
        <f>A43</f>
        <v>1</v>
      </c>
      <c r="B51" s="42">
        <f>B43</f>
        <v>3</v>
      </c>
      <c r="C51" s="43" t="s">
        <v>41</v>
      </c>
      <c r="D51" s="33" t="s">
        <v>36</v>
      </c>
      <c r="E51" s="30" t="s">
        <v>37</v>
      </c>
      <c r="F51" s="31">
        <v>60</v>
      </c>
      <c r="G51" s="31">
        <v>5.4299999999999997</v>
      </c>
      <c r="H51" s="31">
        <v>4.0899999999999999</v>
      </c>
      <c r="I51" s="31">
        <v>8.3599999999999994</v>
      </c>
      <c r="J51" s="31">
        <v>101</v>
      </c>
      <c r="K51" s="32" t="s">
        <v>66</v>
      </c>
      <c r="L51" s="31"/>
    </row>
    <row r="52" ht="15">
      <c r="A52" s="26"/>
      <c r="B52" s="27"/>
      <c r="C52" s="28"/>
      <c r="D52" s="33" t="s">
        <v>42</v>
      </c>
      <c r="E52" s="30" t="s">
        <v>67</v>
      </c>
      <c r="F52" s="31">
        <v>255</v>
      </c>
      <c r="G52" s="31">
        <v>4.9900000000000002</v>
      </c>
      <c r="H52" s="31">
        <v>5.9800000000000004</v>
      </c>
      <c r="I52" s="31">
        <v>63.329999999999998</v>
      </c>
      <c r="J52" s="31">
        <v>303</v>
      </c>
      <c r="K52" s="32" t="s">
        <v>68</v>
      </c>
      <c r="L52" s="31"/>
    </row>
    <row r="53" ht="15">
      <c r="A53" s="26"/>
      <c r="B53" s="27"/>
      <c r="C53" s="28"/>
      <c r="D53" s="33" t="s">
        <v>44</v>
      </c>
      <c r="E53" s="30" t="s">
        <v>69</v>
      </c>
      <c r="F53" s="31">
        <v>155</v>
      </c>
      <c r="G53" s="31">
        <v>16</v>
      </c>
      <c r="H53" s="31">
        <v>17</v>
      </c>
      <c r="I53" s="31">
        <v>27.829999999999998</v>
      </c>
      <c r="J53" s="31">
        <v>200</v>
      </c>
      <c r="K53" s="32" t="s">
        <v>70</v>
      </c>
      <c r="L53" s="31"/>
    </row>
    <row r="54" ht="15">
      <c r="A54" s="26"/>
      <c r="B54" s="27"/>
      <c r="C54" s="28"/>
      <c r="D54" s="33" t="s">
        <v>47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30</v>
      </c>
      <c r="E55" s="30" t="s">
        <v>71</v>
      </c>
      <c r="F55" s="31">
        <v>205</v>
      </c>
      <c r="G55" s="31">
        <v>0.13</v>
      </c>
      <c r="H55" s="31">
        <v>2.e-002</v>
      </c>
      <c r="I55" s="31">
        <v>15.199999999999999</v>
      </c>
      <c r="J55" s="31">
        <v>62</v>
      </c>
      <c r="K55" s="32">
        <v>377</v>
      </c>
      <c r="L55" s="31"/>
    </row>
    <row r="56" ht="15">
      <c r="A56" s="26"/>
      <c r="B56" s="27"/>
      <c r="C56" s="28"/>
      <c r="D56" s="33" t="s">
        <v>50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51</v>
      </c>
      <c r="E57" s="30" t="s">
        <v>34</v>
      </c>
      <c r="F57" s="31">
        <v>30</v>
      </c>
      <c r="G57" s="31">
        <v>0.29999999999999999</v>
      </c>
      <c r="H57" s="31">
        <v>5.0000000000000003e-002</v>
      </c>
      <c r="I57" s="31">
        <v>1.8899999999999999</v>
      </c>
      <c r="J57" s="31">
        <v>39</v>
      </c>
      <c r="K57" s="32"/>
      <c r="L57" s="31"/>
    </row>
    <row r="58" ht="15">
      <c r="A58" s="26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34"/>
      <c r="B60" s="35"/>
      <c r="C60" s="36"/>
      <c r="D60" s="37" t="s">
        <v>39</v>
      </c>
      <c r="E60" s="38"/>
      <c r="F60" s="39">
        <f>SUM(F51:F59)</f>
        <v>705</v>
      </c>
      <c r="G60" s="39">
        <f>SUM(G51:G59)</f>
        <v>26.850000000000001</v>
      </c>
      <c r="H60" s="39">
        <f>SUM(H51:H59)</f>
        <v>27.140000000000001</v>
      </c>
      <c r="I60" s="39">
        <f>SUM(I51:I59)</f>
        <v>116.61</v>
      </c>
      <c r="J60" s="39">
        <f>SUM(J51:J59)</f>
        <v>705</v>
      </c>
      <c r="K60" s="40"/>
      <c r="L60" s="39" t="s">
        <v>52</v>
      </c>
    </row>
    <row r="61" ht="15.75" customHeight="1">
      <c r="A61" s="44">
        <f>A43</f>
        <v>1</v>
      </c>
      <c r="B61" s="45">
        <f>B43</f>
        <v>3</v>
      </c>
      <c r="C61" s="46" t="s">
        <v>53</v>
      </c>
      <c r="D61" s="47"/>
      <c r="E61" s="48"/>
      <c r="F61" s="49">
        <f>F50+F60</f>
        <v>1215</v>
      </c>
      <c r="G61" s="49">
        <f>G50+G60</f>
        <v>46.210000000000008</v>
      </c>
      <c r="H61" s="49">
        <f>H50+H60</f>
        <v>46.140000000000001</v>
      </c>
      <c r="I61" s="49">
        <f>I50+I60</f>
        <v>199.61000000000001</v>
      </c>
      <c r="J61" s="49">
        <f>J50+J60</f>
        <v>1175</v>
      </c>
      <c r="K61" s="49"/>
      <c r="L61" s="49" t="e">
        <f t="shared" si="3"/>
        <v>#VALUE!</v>
      </c>
    </row>
    <row r="62" ht="15">
      <c r="A62" s="19">
        <v>1</v>
      </c>
      <c r="B62" s="20">
        <v>4</v>
      </c>
      <c r="C62" s="21" t="s">
        <v>26</v>
      </c>
      <c r="D62" s="22" t="s">
        <v>27</v>
      </c>
      <c r="E62" s="23" t="s">
        <v>72</v>
      </c>
      <c r="F62" s="24">
        <v>170</v>
      </c>
      <c r="G62" s="24">
        <v>13.84</v>
      </c>
      <c r="H62" s="24">
        <v>15</v>
      </c>
      <c r="I62" s="24">
        <v>43.399999999999999</v>
      </c>
      <c r="J62" s="24">
        <v>280</v>
      </c>
      <c r="K62" s="25" t="s">
        <v>73</v>
      </c>
      <c r="L62" s="24"/>
    </row>
    <row r="63" ht="15">
      <c r="A63" s="26"/>
      <c r="B63" s="27"/>
      <c r="C63" s="28"/>
      <c r="D63" s="33" t="s">
        <v>32</v>
      </c>
      <c r="E63" s="30" t="s">
        <v>74</v>
      </c>
      <c r="F63" s="31">
        <v>200</v>
      </c>
      <c r="G63" s="31">
        <v>4.0800000000000001</v>
      </c>
      <c r="H63" s="31">
        <v>3.54</v>
      </c>
      <c r="I63" s="31">
        <v>17.579999999999998</v>
      </c>
      <c r="J63" s="31">
        <v>119</v>
      </c>
      <c r="K63" s="32">
        <v>382</v>
      </c>
      <c r="L63" s="31"/>
    </row>
    <row r="64" ht="15">
      <c r="A64" s="26"/>
      <c r="B64" s="27"/>
      <c r="C64" s="28"/>
      <c r="D64" s="33" t="s">
        <v>33</v>
      </c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35</v>
      </c>
      <c r="E65" s="30" t="s">
        <v>58</v>
      </c>
      <c r="F65" s="31">
        <v>130</v>
      </c>
      <c r="G65" s="31">
        <v>1.5</v>
      </c>
      <c r="H65" s="31">
        <v>0.5</v>
      </c>
      <c r="I65" s="31">
        <v>21</v>
      </c>
      <c r="J65" s="31">
        <v>95</v>
      </c>
      <c r="K65" s="32"/>
      <c r="L65" s="31"/>
    </row>
    <row r="66" ht="15">
      <c r="A66" s="26"/>
      <c r="B66" s="27"/>
      <c r="C66" s="28"/>
      <c r="D66" s="29"/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ht="15">
      <c r="A68" s="34"/>
      <c r="B68" s="35"/>
      <c r="C68" s="36"/>
      <c r="D68" s="37" t="s">
        <v>39</v>
      </c>
      <c r="E68" s="38"/>
      <c r="F68" s="39">
        <f>SUM(F62:F67)</f>
        <v>500</v>
      </c>
      <c r="G68" s="39">
        <f>SUM(G62:G67)</f>
        <v>19.420000000000002</v>
      </c>
      <c r="H68" s="39">
        <f>SUM(H62:H67)</f>
        <v>19.039999999999999</v>
      </c>
      <c r="I68" s="39">
        <f>SUM(I62:I67)</f>
        <v>81.97999999999999</v>
      </c>
      <c r="J68" s="39">
        <f>SUM(J62:J67)</f>
        <v>494</v>
      </c>
      <c r="K68" s="40"/>
      <c r="L68" s="39" t="s">
        <v>40</v>
      </c>
    </row>
    <row r="69" ht="15">
      <c r="A69" s="41">
        <f>A62</f>
        <v>1</v>
      </c>
      <c r="B69" s="42">
        <f>B62</f>
        <v>4</v>
      </c>
      <c r="C69" s="43" t="s">
        <v>41</v>
      </c>
      <c r="D69" s="33" t="s">
        <v>36</v>
      </c>
      <c r="E69" s="30"/>
      <c r="F69" s="31"/>
      <c r="G69" s="31"/>
      <c r="H69" s="31"/>
      <c r="I69" s="31"/>
      <c r="J69" s="31"/>
      <c r="K69" s="32"/>
      <c r="L69" s="31"/>
    </row>
    <row r="70" ht="15">
      <c r="A70" s="26"/>
      <c r="B70" s="27"/>
      <c r="C70" s="28"/>
      <c r="D70" s="33" t="s">
        <v>42</v>
      </c>
      <c r="E70" s="30" t="s">
        <v>75</v>
      </c>
      <c r="F70" s="31">
        <v>260</v>
      </c>
      <c r="G70" s="31">
        <v>12.34</v>
      </c>
      <c r="H70" s="31">
        <v>11.83</v>
      </c>
      <c r="I70" s="31">
        <v>52.640000000000001</v>
      </c>
      <c r="J70" s="31">
        <v>307</v>
      </c>
      <c r="K70" s="32">
        <v>200</v>
      </c>
      <c r="L70" s="31"/>
    </row>
    <row r="71" ht="15">
      <c r="A71" s="26"/>
      <c r="B71" s="27"/>
      <c r="C71" s="28"/>
      <c r="D71" s="33" t="s">
        <v>44</v>
      </c>
      <c r="E71" s="30" t="s">
        <v>76</v>
      </c>
      <c r="F71" s="31">
        <v>210</v>
      </c>
      <c r="G71" s="31">
        <v>13.49</v>
      </c>
      <c r="H71" s="31">
        <v>14.369999999999999</v>
      </c>
      <c r="I71" s="31">
        <v>37.719999999999999</v>
      </c>
      <c r="J71" s="31">
        <v>312</v>
      </c>
      <c r="K71" s="32" t="s">
        <v>77</v>
      </c>
      <c r="L71" s="31"/>
    </row>
    <row r="72" ht="15">
      <c r="A72" s="26"/>
      <c r="B72" s="27"/>
      <c r="C72" s="28"/>
      <c r="D72" s="33" t="s">
        <v>47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30</v>
      </c>
      <c r="E73" s="30" t="s">
        <v>78</v>
      </c>
      <c r="F73" s="31">
        <v>200</v>
      </c>
      <c r="G73" s="31">
        <v>0.22</v>
      </c>
      <c r="H73" s="31">
        <v>0</v>
      </c>
      <c r="I73" s="31">
        <v>25.579999999999998</v>
      </c>
      <c r="J73" s="31">
        <v>100</v>
      </c>
      <c r="K73" s="32">
        <v>1041</v>
      </c>
      <c r="L73" s="31"/>
    </row>
    <row r="74" ht="15">
      <c r="A74" s="26"/>
      <c r="B74" s="27"/>
      <c r="C74" s="28"/>
      <c r="D74" s="33" t="s">
        <v>50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51</v>
      </c>
      <c r="E75" s="30" t="s">
        <v>34</v>
      </c>
      <c r="F75" s="31">
        <v>30</v>
      </c>
      <c r="G75" s="31">
        <v>0.29999999999999999</v>
      </c>
      <c r="H75" s="31">
        <v>5.0000000000000003e-002</v>
      </c>
      <c r="I75" s="31">
        <v>1.8899999999999999</v>
      </c>
      <c r="J75" s="31">
        <v>39</v>
      </c>
      <c r="K75" s="32"/>
      <c r="L75" s="31"/>
    </row>
    <row r="76" ht="15">
      <c r="A76" s="26"/>
      <c r="B76" s="27"/>
      <c r="C76" s="28"/>
      <c r="D76" s="29"/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29"/>
      <c r="E77" s="30"/>
      <c r="F77" s="31"/>
      <c r="G77" s="31"/>
      <c r="H77" s="31"/>
      <c r="I77" s="31"/>
      <c r="J77" s="31"/>
      <c r="K77" s="32"/>
      <c r="L77" s="31"/>
    </row>
    <row r="78" ht="15">
      <c r="A78" s="34"/>
      <c r="B78" s="35"/>
      <c r="C78" s="36"/>
      <c r="D78" s="37" t="s">
        <v>39</v>
      </c>
      <c r="E78" s="38"/>
      <c r="F78" s="39">
        <f>SUM(F69:F77)</f>
        <v>700</v>
      </c>
      <c r="G78" s="39">
        <f>SUM(G69:G77)</f>
        <v>26.349999999999998</v>
      </c>
      <c r="H78" s="39">
        <f>SUM(H69:H77)</f>
        <v>26.25</v>
      </c>
      <c r="I78" s="39">
        <f>SUM(I69:I77)</f>
        <v>117.83</v>
      </c>
      <c r="J78" s="39">
        <f>SUM(J69:J77)</f>
        <v>758</v>
      </c>
      <c r="K78" s="40"/>
      <c r="L78" s="39" t="s">
        <v>52</v>
      </c>
    </row>
    <row r="79" ht="15.75" customHeight="1">
      <c r="A79" s="44">
        <f>A62</f>
        <v>1</v>
      </c>
      <c r="B79" s="45">
        <f>B62</f>
        <v>4</v>
      </c>
      <c r="C79" s="46" t="s">
        <v>53</v>
      </c>
      <c r="D79" s="47"/>
      <c r="E79" s="48"/>
      <c r="F79" s="49">
        <f>F68+F78</f>
        <v>1200</v>
      </c>
      <c r="G79" s="49">
        <f>G68+G78</f>
        <v>45.769999999999996</v>
      </c>
      <c r="H79" s="49">
        <f>H68+H78</f>
        <v>45.289999999999999</v>
      </c>
      <c r="I79" s="49">
        <f>I68+I78</f>
        <v>199.81</v>
      </c>
      <c r="J79" s="49">
        <f>J68+J78</f>
        <v>1252</v>
      </c>
      <c r="K79" s="49"/>
      <c r="L79" s="49" t="e">
        <f t="shared" si="3"/>
        <v>#VALUE!</v>
      </c>
    </row>
    <row r="80" ht="15">
      <c r="A80" s="19">
        <v>1</v>
      </c>
      <c r="B80" s="20">
        <v>5</v>
      </c>
      <c r="C80" s="21" t="s">
        <v>26</v>
      </c>
      <c r="D80" s="22" t="s">
        <v>27</v>
      </c>
      <c r="E80" s="23" t="s">
        <v>79</v>
      </c>
      <c r="F80" s="24">
        <v>180</v>
      </c>
      <c r="G80" s="24">
        <v>13.5</v>
      </c>
      <c r="H80" s="24">
        <v>8.9199999999999999</v>
      </c>
      <c r="I80" s="24">
        <v>41.890000000000001</v>
      </c>
      <c r="J80" s="24">
        <v>252</v>
      </c>
      <c r="K80" s="25" t="s">
        <v>80</v>
      </c>
      <c r="L80" s="24"/>
    </row>
    <row r="81" ht="15">
      <c r="A81" s="26"/>
      <c r="B81" s="27"/>
      <c r="C81" s="28"/>
      <c r="D81" s="29" t="s">
        <v>36</v>
      </c>
      <c r="E81" s="30" t="s">
        <v>37</v>
      </c>
      <c r="F81" s="31">
        <v>60</v>
      </c>
      <c r="G81" s="31">
        <v>4.9699999999999998</v>
      </c>
      <c r="H81" s="31">
        <v>9.9800000000000004</v>
      </c>
      <c r="I81" s="31">
        <v>22.329999999999998</v>
      </c>
      <c r="J81" s="31">
        <v>119</v>
      </c>
      <c r="K81" s="32" t="s">
        <v>81</v>
      </c>
      <c r="L81" s="31"/>
    </row>
    <row r="82" ht="15">
      <c r="A82" s="26"/>
      <c r="B82" s="27"/>
      <c r="C82" s="28"/>
      <c r="D82" s="33" t="s">
        <v>32</v>
      </c>
      <c r="E82" s="30" t="s">
        <v>49</v>
      </c>
      <c r="F82" s="31">
        <v>200</v>
      </c>
      <c r="G82" s="31">
        <v>0.20000000000000001</v>
      </c>
      <c r="H82" s="31">
        <v>0</v>
      </c>
      <c r="I82" s="31">
        <v>14</v>
      </c>
      <c r="J82" s="31">
        <v>28</v>
      </c>
      <c r="K82" s="32">
        <v>943</v>
      </c>
      <c r="L82" s="31"/>
    </row>
    <row r="83" ht="15">
      <c r="A83" s="26"/>
      <c r="B83" s="27"/>
      <c r="C83" s="28"/>
      <c r="D83" s="33" t="s">
        <v>33</v>
      </c>
      <c r="E83" s="30" t="s">
        <v>34</v>
      </c>
      <c r="F83" s="31">
        <v>60</v>
      </c>
      <c r="G83" s="31">
        <v>0.59999999999999998</v>
      </c>
      <c r="H83" s="31">
        <v>0.10000000000000001</v>
      </c>
      <c r="I83" s="31">
        <v>3.7799999999999998</v>
      </c>
      <c r="J83" s="31">
        <v>78</v>
      </c>
      <c r="K83" s="32"/>
      <c r="L83" s="31"/>
    </row>
    <row r="84" ht="15">
      <c r="A84" s="26"/>
      <c r="B84" s="27"/>
      <c r="C84" s="28"/>
      <c r="D84" s="33" t="s">
        <v>35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29"/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ht="15">
      <c r="A87" s="34"/>
      <c r="B87" s="35"/>
      <c r="C87" s="36"/>
      <c r="D87" s="37" t="s">
        <v>39</v>
      </c>
      <c r="E87" s="38"/>
      <c r="F87" s="39">
        <f>SUM(F80:F86)</f>
        <v>500</v>
      </c>
      <c r="G87" s="39">
        <f>SUM(G80:G86)</f>
        <v>19.27</v>
      </c>
      <c r="H87" s="39">
        <f>SUM(H80:H86)</f>
        <v>19</v>
      </c>
      <c r="I87" s="39">
        <f>SUM(I80:I86)</f>
        <v>82</v>
      </c>
      <c r="J87" s="39">
        <f>SUM(J80:J86)</f>
        <v>477</v>
      </c>
      <c r="K87" s="40"/>
      <c r="L87" s="39" t="s">
        <v>40</v>
      </c>
    </row>
    <row r="88" ht="15">
      <c r="A88" s="41">
        <f>A80</f>
        <v>1</v>
      </c>
      <c r="B88" s="42">
        <f>B80</f>
        <v>5</v>
      </c>
      <c r="C88" s="43" t="s">
        <v>41</v>
      </c>
      <c r="D88" s="33" t="s">
        <v>36</v>
      </c>
      <c r="E88" s="30"/>
      <c r="F88" s="31"/>
      <c r="G88" s="31"/>
      <c r="H88" s="31"/>
      <c r="I88" s="31"/>
      <c r="J88" s="31"/>
      <c r="K88" s="32"/>
      <c r="L88" s="31"/>
    </row>
    <row r="89" ht="15">
      <c r="A89" s="26"/>
      <c r="B89" s="27"/>
      <c r="C89" s="28"/>
      <c r="D89" s="33" t="s">
        <v>42</v>
      </c>
      <c r="E89" s="30" t="s">
        <v>82</v>
      </c>
      <c r="F89" s="31">
        <v>275</v>
      </c>
      <c r="G89" s="31">
        <v>11.67</v>
      </c>
      <c r="H89" s="31">
        <v>10.699999999999999</v>
      </c>
      <c r="I89" s="31">
        <v>82.670000000000002</v>
      </c>
      <c r="J89" s="31">
        <v>264</v>
      </c>
      <c r="K89" s="32">
        <v>170</v>
      </c>
      <c r="L89" s="31"/>
    </row>
    <row r="90" ht="15">
      <c r="A90" s="26"/>
      <c r="B90" s="27"/>
      <c r="C90" s="28"/>
      <c r="D90" s="33" t="s">
        <v>44</v>
      </c>
      <c r="E90" s="30" t="s">
        <v>83</v>
      </c>
      <c r="F90" s="31">
        <v>200</v>
      </c>
      <c r="G90" s="31">
        <v>14.800000000000001</v>
      </c>
      <c r="H90" s="31">
        <v>15.93</v>
      </c>
      <c r="I90" s="31">
        <v>7.6799999999999997</v>
      </c>
      <c r="J90" s="31">
        <v>280</v>
      </c>
      <c r="K90" s="32">
        <v>1235</v>
      </c>
      <c r="L90" s="31"/>
    </row>
    <row r="91" ht="15">
      <c r="A91" s="26"/>
      <c r="B91" s="27"/>
      <c r="C91" s="28"/>
      <c r="D91" s="33" t="s">
        <v>47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30</v>
      </c>
      <c r="E92" s="30" t="s">
        <v>31</v>
      </c>
      <c r="F92" s="31">
        <v>200</v>
      </c>
      <c r="G92" s="31">
        <v>4.0000000000000001e-002</v>
      </c>
      <c r="H92" s="31">
        <v>0</v>
      </c>
      <c r="I92" s="31">
        <v>24.760000000000002</v>
      </c>
      <c r="J92" s="31">
        <v>122</v>
      </c>
      <c r="K92" s="32" t="s">
        <v>84</v>
      </c>
      <c r="L92" s="31"/>
    </row>
    <row r="93" ht="15">
      <c r="A93" s="26"/>
      <c r="B93" s="27"/>
      <c r="C93" s="28"/>
      <c r="D93" s="33" t="s">
        <v>50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51</v>
      </c>
      <c r="E94" s="30" t="s">
        <v>34</v>
      </c>
      <c r="F94" s="31">
        <v>30</v>
      </c>
      <c r="G94" s="31">
        <v>0.29999999999999999</v>
      </c>
      <c r="H94" s="31">
        <v>5.0000000000000003e-002</v>
      </c>
      <c r="I94" s="31">
        <v>1.8899999999999999</v>
      </c>
      <c r="J94" s="31">
        <v>39</v>
      </c>
      <c r="K94" s="32"/>
      <c r="L94" s="31"/>
    </row>
    <row r="95" ht="15">
      <c r="A95" s="26"/>
      <c r="B95" s="27"/>
      <c r="C95" s="28"/>
      <c r="D95" s="29"/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</row>
    <row r="97" ht="15">
      <c r="A97" s="34"/>
      <c r="B97" s="35"/>
      <c r="C97" s="36"/>
      <c r="D97" s="37" t="s">
        <v>39</v>
      </c>
      <c r="E97" s="38"/>
      <c r="F97" s="39">
        <f>SUM(F88:F96)</f>
        <v>705</v>
      </c>
      <c r="G97" s="39">
        <f>SUM(G88:G96)</f>
        <v>26.809999999999999</v>
      </c>
      <c r="H97" s="39">
        <f>SUM(H88:H96)</f>
        <v>26.68</v>
      </c>
      <c r="I97" s="39">
        <f>SUM(I88:I96)</f>
        <v>117</v>
      </c>
      <c r="J97" s="39">
        <f>SUM(J88:J96)</f>
        <v>705</v>
      </c>
      <c r="K97" s="40"/>
      <c r="L97" s="39" t="s">
        <v>52</v>
      </c>
    </row>
    <row r="98" ht="15.75" customHeight="1">
      <c r="A98" s="44">
        <f>A80</f>
        <v>1</v>
      </c>
      <c r="B98" s="45">
        <f>B80</f>
        <v>5</v>
      </c>
      <c r="C98" s="46" t="s">
        <v>53</v>
      </c>
      <c r="D98" s="47"/>
      <c r="E98" s="48"/>
      <c r="F98" s="49">
        <f>F87+F97</f>
        <v>1205</v>
      </c>
      <c r="G98" s="49">
        <f>G87+G97</f>
        <v>46.079999999999998</v>
      </c>
      <c r="H98" s="49">
        <f>H87+H97</f>
        <v>45.68</v>
      </c>
      <c r="I98" s="49">
        <f>I87+I97</f>
        <v>199</v>
      </c>
      <c r="J98" s="49">
        <f>J87+J97</f>
        <v>1182</v>
      </c>
      <c r="K98" s="49"/>
      <c r="L98" s="49" t="e">
        <f t="shared" ref="L88:L98" si="4">L87+L97</f>
        <v>#VALUE!</v>
      </c>
    </row>
    <row r="99" ht="15">
      <c r="A99" s="19">
        <v>2</v>
      </c>
      <c r="B99" s="20">
        <v>1</v>
      </c>
      <c r="C99" s="21" t="s">
        <v>26</v>
      </c>
      <c r="D99" s="22" t="s">
        <v>27</v>
      </c>
      <c r="E99" s="30" t="s">
        <v>85</v>
      </c>
      <c r="F99" s="31">
        <v>270</v>
      </c>
      <c r="G99" s="31">
        <v>18.399999999999999</v>
      </c>
      <c r="H99" s="31">
        <v>19</v>
      </c>
      <c r="I99" s="31">
        <v>56</v>
      </c>
      <c r="J99" s="31">
        <v>438</v>
      </c>
      <c r="K99" s="32" t="s">
        <v>86</v>
      </c>
      <c r="L99" s="24"/>
    </row>
    <row r="100" ht="15">
      <c r="A100" s="26"/>
      <c r="B100" s="27"/>
      <c r="C100" s="28"/>
      <c r="D100" s="29" t="s">
        <v>30</v>
      </c>
      <c r="E100" s="30" t="s">
        <v>31</v>
      </c>
      <c r="F100" s="31">
        <v>200</v>
      </c>
      <c r="G100" s="31">
        <v>4.0000000000000001e-002</v>
      </c>
      <c r="H100" s="31">
        <v>0</v>
      </c>
      <c r="I100" s="31">
        <v>24.760000000000002</v>
      </c>
      <c r="J100" s="31">
        <v>94</v>
      </c>
      <c r="K100" s="32" t="s">
        <v>84</v>
      </c>
      <c r="L100" s="31"/>
    </row>
    <row r="101" ht="15">
      <c r="A101" s="26"/>
      <c r="B101" s="27"/>
      <c r="C101" s="28"/>
      <c r="D101" s="33" t="s">
        <v>32</v>
      </c>
      <c r="E101" s="30"/>
      <c r="F101" s="31"/>
      <c r="G101" s="31"/>
      <c r="H101" s="31"/>
      <c r="I101" s="31"/>
      <c r="J101" s="31"/>
      <c r="K101" s="32"/>
      <c r="L101" s="31"/>
    </row>
    <row r="102" ht="15">
      <c r="A102" s="26"/>
      <c r="B102" s="27"/>
      <c r="C102" s="28"/>
      <c r="D102" s="33" t="s">
        <v>33</v>
      </c>
      <c r="E102" s="30" t="s">
        <v>34</v>
      </c>
      <c r="F102" s="31">
        <v>30</v>
      </c>
      <c r="G102" s="31">
        <v>0.29999999999999999</v>
      </c>
      <c r="H102" s="31">
        <v>5.0000000000000003e-002</v>
      </c>
      <c r="I102" s="31">
        <v>1.8899999999999999</v>
      </c>
      <c r="J102" s="31">
        <v>39</v>
      </c>
      <c r="K102" s="32"/>
      <c r="L102" s="31"/>
    </row>
    <row r="103" ht="15">
      <c r="A103" s="26"/>
      <c r="B103" s="27"/>
      <c r="C103" s="28"/>
      <c r="D103" s="33" t="s">
        <v>35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29"/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29"/>
      <c r="E105" s="30"/>
      <c r="F105" s="31"/>
      <c r="G105" s="31"/>
      <c r="H105" s="31"/>
      <c r="I105" s="31"/>
      <c r="J105" s="31"/>
      <c r="K105" s="32"/>
      <c r="L105" s="31"/>
    </row>
    <row r="106" ht="15">
      <c r="A106" s="34"/>
      <c r="B106" s="35"/>
      <c r="C106" s="36"/>
      <c r="D106" s="37" t="s">
        <v>39</v>
      </c>
      <c r="E106" s="38"/>
      <c r="F106" s="39">
        <f>SUM(F99:F105)</f>
        <v>500</v>
      </c>
      <c r="G106" s="39">
        <f>SUM(G99:G105)</f>
        <v>18.739999999999998</v>
      </c>
      <c r="H106" s="39">
        <f>SUM(H99:H105)</f>
        <v>19.050000000000001</v>
      </c>
      <c r="I106" s="39">
        <f>SUM(I99:I105)</f>
        <v>82.650000000000006</v>
      </c>
      <c r="J106" s="39">
        <f>SUM(J99:J105)</f>
        <v>571</v>
      </c>
      <c r="K106" s="40"/>
      <c r="L106" s="39" t="s">
        <v>40</v>
      </c>
    </row>
    <row r="107" ht="15">
      <c r="A107" s="41">
        <f>A99</f>
        <v>2</v>
      </c>
      <c r="B107" s="42">
        <f>B99</f>
        <v>1</v>
      </c>
      <c r="C107" s="43" t="s">
        <v>41</v>
      </c>
      <c r="D107" s="33" t="s">
        <v>36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3" t="s">
        <v>42</v>
      </c>
      <c r="E108" s="30" t="s">
        <v>60</v>
      </c>
      <c r="F108" s="31">
        <v>250</v>
      </c>
      <c r="G108" s="31">
        <v>5.4900000000000002</v>
      </c>
      <c r="H108" s="31">
        <v>3.2799999999999998</v>
      </c>
      <c r="I108" s="31">
        <v>16.329999999999998</v>
      </c>
      <c r="J108" s="31">
        <v>135</v>
      </c>
      <c r="K108" s="32">
        <v>206</v>
      </c>
      <c r="L108" s="31"/>
    </row>
    <row r="109" ht="15">
      <c r="A109" s="26"/>
      <c r="B109" s="27"/>
      <c r="C109" s="28"/>
      <c r="D109" s="33" t="s">
        <v>44</v>
      </c>
      <c r="E109" s="30" t="s">
        <v>87</v>
      </c>
      <c r="F109" s="31">
        <v>100</v>
      </c>
      <c r="G109" s="31">
        <v>7.5899999999999999</v>
      </c>
      <c r="H109" s="31">
        <v>9.3000000000000007</v>
      </c>
      <c r="I109" s="31">
        <v>10.6</v>
      </c>
      <c r="J109" s="31">
        <v>204</v>
      </c>
      <c r="K109" s="32" t="s">
        <v>88</v>
      </c>
      <c r="L109" s="31"/>
    </row>
    <row r="110" ht="15">
      <c r="A110" s="26"/>
      <c r="B110" s="27"/>
      <c r="C110" s="28"/>
      <c r="D110" s="33" t="s">
        <v>47</v>
      </c>
      <c r="E110" s="30" t="s">
        <v>89</v>
      </c>
      <c r="F110" s="31">
        <v>170</v>
      </c>
      <c r="G110" s="31">
        <v>12.73</v>
      </c>
      <c r="H110" s="31">
        <v>14.609999999999999</v>
      </c>
      <c r="I110" s="31">
        <v>75</v>
      </c>
      <c r="J110" s="31">
        <v>299</v>
      </c>
      <c r="K110" s="32">
        <v>304</v>
      </c>
      <c r="L110" s="31"/>
    </row>
    <row r="111" ht="15">
      <c r="A111" s="26"/>
      <c r="B111" s="27"/>
      <c r="C111" s="28"/>
      <c r="D111" s="33" t="s">
        <v>30</v>
      </c>
      <c r="E111" s="30" t="s">
        <v>49</v>
      </c>
      <c r="F111" s="31">
        <v>200</v>
      </c>
      <c r="G111" s="31">
        <v>0.20000000000000001</v>
      </c>
      <c r="H111" s="31">
        <v>0</v>
      </c>
      <c r="I111" s="31">
        <v>14</v>
      </c>
      <c r="J111" s="31">
        <v>28</v>
      </c>
      <c r="K111" s="32">
        <v>943</v>
      </c>
      <c r="L111" s="31"/>
    </row>
    <row r="112" ht="15">
      <c r="A112" s="26"/>
      <c r="B112" s="27"/>
      <c r="C112" s="28"/>
      <c r="D112" s="33" t="s">
        <v>50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51</v>
      </c>
      <c r="E113" s="30" t="s">
        <v>34</v>
      </c>
      <c r="F113" s="31">
        <v>30</v>
      </c>
      <c r="G113" s="31">
        <v>0.29999999999999999</v>
      </c>
      <c r="H113" s="31">
        <v>5.0000000000000003e-002</v>
      </c>
      <c r="I113" s="31">
        <v>1.8899999999999999</v>
      </c>
      <c r="J113" s="31">
        <v>39</v>
      </c>
      <c r="K113" s="32"/>
      <c r="L113" s="31"/>
    </row>
    <row r="114" ht="15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5">
      <c r="A116" s="34"/>
      <c r="B116" s="35"/>
      <c r="C116" s="36"/>
      <c r="D116" s="37" t="s">
        <v>39</v>
      </c>
      <c r="E116" s="38"/>
      <c r="F116" s="39">
        <f>SUM(F107:F115)</f>
        <v>750</v>
      </c>
      <c r="G116" s="39">
        <f>SUM(G107:G115)</f>
        <v>26.310000000000002</v>
      </c>
      <c r="H116" s="39">
        <f>SUM(H107:H115)</f>
        <v>27.239999999999998</v>
      </c>
      <c r="I116" s="39">
        <f>SUM(I107:I115)</f>
        <v>117.82000000000001</v>
      </c>
      <c r="J116" s="39">
        <f>SUM(J107:J115)</f>
        <v>705</v>
      </c>
      <c r="K116" s="40"/>
      <c r="L116" s="39" t="s">
        <v>52</v>
      </c>
    </row>
    <row r="117" ht="15">
      <c r="A117" s="44">
        <f>A99</f>
        <v>2</v>
      </c>
      <c r="B117" s="45">
        <f>B99</f>
        <v>1</v>
      </c>
      <c r="C117" s="46" t="s">
        <v>53</v>
      </c>
      <c r="D117" s="47"/>
      <c r="E117" s="48"/>
      <c r="F117" s="49">
        <f>F106+F116</f>
        <v>1250</v>
      </c>
      <c r="G117" s="49">
        <f>G106+G116</f>
        <v>45.049999999999997</v>
      </c>
      <c r="H117" s="49">
        <f>H106+H116</f>
        <v>46.289999999999999</v>
      </c>
      <c r="I117" s="49">
        <f>I106+I116</f>
        <v>200.47000000000003</v>
      </c>
      <c r="J117" s="49">
        <f>J106+J116</f>
        <v>1276</v>
      </c>
      <c r="K117" s="49"/>
      <c r="L117" s="49" t="e">
        <f>L106+L116</f>
        <v>#VALUE!</v>
      </c>
    </row>
    <row r="118" ht="15">
      <c r="A118" s="50">
        <v>2</v>
      </c>
      <c r="B118" s="27">
        <v>2</v>
      </c>
      <c r="C118" s="21" t="s">
        <v>26</v>
      </c>
      <c r="D118" s="22" t="s">
        <v>27</v>
      </c>
      <c r="E118" s="23" t="s">
        <v>54</v>
      </c>
      <c r="F118" s="24">
        <v>155</v>
      </c>
      <c r="G118" s="24">
        <v>3.02</v>
      </c>
      <c r="H118" s="24">
        <v>11.6</v>
      </c>
      <c r="I118" s="24">
        <v>25.600000000000001</v>
      </c>
      <c r="J118" s="24">
        <v>236</v>
      </c>
      <c r="K118" s="25" t="s">
        <v>90</v>
      </c>
      <c r="L118" s="24"/>
    </row>
    <row r="119" ht="15">
      <c r="A119" s="50"/>
      <c r="B119" s="27"/>
      <c r="C119" s="28"/>
      <c r="D119" s="33" t="s">
        <v>32</v>
      </c>
      <c r="E119" s="30" t="s">
        <v>56</v>
      </c>
      <c r="F119" s="31">
        <v>200</v>
      </c>
      <c r="G119" s="31">
        <v>1.3999999999999999</v>
      </c>
      <c r="H119" s="31">
        <v>2</v>
      </c>
      <c r="I119" s="31">
        <v>22.399999999999999</v>
      </c>
      <c r="J119" s="31">
        <v>116</v>
      </c>
      <c r="K119" s="32">
        <v>951</v>
      </c>
      <c r="L119" s="31"/>
    </row>
    <row r="120" ht="15">
      <c r="A120" s="50"/>
      <c r="B120" s="27"/>
      <c r="C120" s="28"/>
      <c r="D120" s="33" t="s">
        <v>33</v>
      </c>
      <c r="E120" s="30" t="s">
        <v>57</v>
      </c>
      <c r="F120" s="31">
        <v>50</v>
      </c>
      <c r="G120" s="31">
        <v>12</v>
      </c>
      <c r="H120" s="31">
        <v>1</v>
      </c>
      <c r="I120" s="31">
        <v>20</v>
      </c>
      <c r="J120" s="31">
        <v>121</v>
      </c>
      <c r="K120" s="32">
        <v>8</v>
      </c>
      <c r="L120" s="31"/>
    </row>
    <row r="121" ht="15">
      <c r="A121" s="50"/>
      <c r="B121" s="27"/>
      <c r="C121" s="28"/>
      <c r="D121" s="33" t="s">
        <v>91</v>
      </c>
      <c r="E121" s="30" t="s">
        <v>92</v>
      </c>
      <c r="F121" s="31">
        <v>95</v>
      </c>
      <c r="G121" s="31">
        <v>2.1899999999999999</v>
      </c>
      <c r="H121" s="31">
        <v>4.8499999999999996</v>
      </c>
      <c r="I121" s="31">
        <v>15.1</v>
      </c>
      <c r="J121" s="31">
        <v>114</v>
      </c>
      <c r="K121" s="32"/>
      <c r="L121" s="31"/>
    </row>
    <row r="122" ht="15">
      <c r="A122" s="50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ht="15">
      <c r="A123" s="50"/>
      <c r="B123" s="27"/>
      <c r="C123" s="28"/>
      <c r="D123" s="29"/>
      <c r="E123" s="30"/>
      <c r="F123" s="31"/>
      <c r="G123" s="31"/>
      <c r="H123" s="31"/>
      <c r="I123" s="31"/>
      <c r="J123" s="31"/>
      <c r="K123" s="32"/>
      <c r="L123" s="31"/>
    </row>
    <row r="124" ht="15">
      <c r="A124" s="51"/>
      <c r="B124" s="35"/>
      <c r="C124" s="36"/>
      <c r="D124" s="37" t="s">
        <v>39</v>
      </c>
      <c r="E124" s="38"/>
      <c r="F124" s="39">
        <f>SUM(F118:F123)</f>
        <v>500</v>
      </c>
      <c r="G124" s="39">
        <f>SUM(G118:G123)</f>
        <v>18.610000000000003</v>
      </c>
      <c r="H124" s="39">
        <f>SUM(H118:H123)</f>
        <v>19.449999999999999</v>
      </c>
      <c r="I124" s="39">
        <f>SUM(I118:I123)</f>
        <v>83.099999999999994</v>
      </c>
      <c r="J124" s="39">
        <f>SUM(J118:J123)</f>
        <v>587</v>
      </c>
      <c r="K124" s="40"/>
      <c r="L124" s="39" t="s">
        <v>40</v>
      </c>
    </row>
    <row r="125" ht="15">
      <c r="A125" s="42">
        <f>A118</f>
        <v>2</v>
      </c>
      <c r="B125" s="42">
        <f>B118</f>
        <v>2</v>
      </c>
      <c r="C125" s="43" t="s">
        <v>41</v>
      </c>
      <c r="D125" s="33" t="s">
        <v>36</v>
      </c>
      <c r="E125" s="30" t="s">
        <v>37</v>
      </c>
      <c r="F125" s="31">
        <v>60</v>
      </c>
      <c r="G125" s="31">
        <v>4.9699999999999998</v>
      </c>
      <c r="H125" s="31">
        <v>4.0800000000000001</v>
      </c>
      <c r="I125" s="31">
        <v>14.84</v>
      </c>
      <c r="J125" s="31">
        <v>112</v>
      </c>
      <c r="K125" s="32" t="s">
        <v>93</v>
      </c>
      <c r="L125" s="31"/>
    </row>
    <row r="126" ht="15">
      <c r="A126" s="50"/>
      <c r="B126" s="27"/>
      <c r="C126" s="28"/>
      <c r="D126" s="33" t="s">
        <v>42</v>
      </c>
      <c r="E126" s="30" t="s">
        <v>94</v>
      </c>
      <c r="F126" s="31">
        <v>250</v>
      </c>
      <c r="G126" s="31">
        <v>6.2599999999999998</v>
      </c>
      <c r="H126" s="31">
        <v>4.0199999999999996</v>
      </c>
      <c r="I126" s="31">
        <v>44.5</v>
      </c>
      <c r="J126" s="31">
        <v>135</v>
      </c>
      <c r="K126" s="32">
        <v>111</v>
      </c>
      <c r="L126" s="31"/>
    </row>
    <row r="127" ht="15">
      <c r="A127" s="50"/>
      <c r="B127" s="27"/>
      <c r="C127" s="28"/>
      <c r="D127" s="33" t="s">
        <v>44</v>
      </c>
      <c r="E127" s="30" t="s">
        <v>95</v>
      </c>
      <c r="F127" s="31">
        <v>90</v>
      </c>
      <c r="G127" s="31">
        <v>10.58</v>
      </c>
      <c r="H127" s="31">
        <v>17.949999999999999</v>
      </c>
      <c r="I127" s="31">
        <v>12.6</v>
      </c>
      <c r="J127" s="31">
        <v>223</v>
      </c>
      <c r="K127" s="32">
        <v>510</v>
      </c>
      <c r="L127" s="31"/>
    </row>
    <row r="128" ht="15">
      <c r="A128" s="50"/>
      <c r="B128" s="27"/>
      <c r="C128" s="28"/>
      <c r="D128" s="33" t="s">
        <v>47</v>
      </c>
      <c r="E128" s="30" t="s">
        <v>96</v>
      </c>
      <c r="F128" s="31">
        <v>150</v>
      </c>
      <c r="G128" s="31">
        <v>2.1000000000000001</v>
      </c>
      <c r="H128" s="31">
        <v>0.80000000000000004</v>
      </c>
      <c r="I128" s="31">
        <v>14.699999999999999</v>
      </c>
      <c r="J128" s="31">
        <v>75</v>
      </c>
      <c r="K128" s="32">
        <v>321</v>
      </c>
      <c r="L128" s="31"/>
    </row>
    <row r="129" ht="15">
      <c r="A129" s="50"/>
      <c r="B129" s="27"/>
      <c r="C129" s="28"/>
      <c r="D129" s="33" t="s">
        <v>30</v>
      </c>
      <c r="E129" s="30" t="s">
        <v>31</v>
      </c>
      <c r="F129" s="31">
        <v>200</v>
      </c>
      <c r="G129" s="31">
        <v>1.8</v>
      </c>
      <c r="H129" s="31">
        <v>0</v>
      </c>
      <c r="I129" s="31">
        <v>28.600000000000001</v>
      </c>
      <c r="J129" s="31">
        <v>121</v>
      </c>
      <c r="K129" s="32" t="s">
        <v>97</v>
      </c>
      <c r="L129" s="31"/>
    </row>
    <row r="130" ht="15">
      <c r="A130" s="50"/>
      <c r="B130" s="27"/>
      <c r="C130" s="28"/>
      <c r="D130" s="33" t="s">
        <v>50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51</v>
      </c>
      <c r="E131" s="30" t="s">
        <v>34</v>
      </c>
      <c r="F131" s="31">
        <v>30</v>
      </c>
      <c r="G131" s="31">
        <v>0.29999999999999999</v>
      </c>
      <c r="H131" s="31">
        <v>5.0000000000000003e-002</v>
      </c>
      <c r="I131" s="31">
        <v>1.8899999999999999</v>
      </c>
      <c r="J131" s="31">
        <v>39</v>
      </c>
      <c r="K131" s="32"/>
      <c r="L131" s="31"/>
    </row>
    <row r="132" ht="15">
      <c r="A132" s="50"/>
      <c r="B132" s="27"/>
      <c r="C132" s="28"/>
      <c r="D132" s="29"/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ht="15">
      <c r="A134" s="51"/>
      <c r="B134" s="35"/>
      <c r="C134" s="36"/>
      <c r="D134" s="37" t="s">
        <v>39</v>
      </c>
      <c r="E134" s="38"/>
      <c r="F134" s="39">
        <f>SUM(F125:F133)</f>
        <v>780</v>
      </c>
      <c r="G134" s="39">
        <f>SUM(G125:G133)</f>
        <v>26.010000000000005</v>
      </c>
      <c r="H134" s="39">
        <f>SUM(H125:H133)</f>
        <v>26.899999999999999</v>
      </c>
      <c r="I134" s="39">
        <f>SUM(I125:I133)</f>
        <v>117.13000000000001</v>
      </c>
      <c r="J134" s="39">
        <f>SUM(J125:J133)</f>
        <v>705</v>
      </c>
      <c r="K134" s="40"/>
      <c r="L134" s="39" t="s">
        <v>52</v>
      </c>
    </row>
    <row r="135" ht="15">
      <c r="A135" s="52">
        <f>A118</f>
        <v>2</v>
      </c>
      <c r="B135" s="52">
        <f>B118</f>
        <v>2</v>
      </c>
      <c r="C135" s="46" t="s">
        <v>53</v>
      </c>
      <c r="D135" s="47"/>
      <c r="E135" s="48"/>
      <c r="F135" s="49">
        <f>F124+F134</f>
        <v>1280</v>
      </c>
      <c r="G135" s="49">
        <f>G124+G134</f>
        <v>44.620000000000005</v>
      </c>
      <c r="H135" s="49">
        <f>H124+H134</f>
        <v>46.349999999999994</v>
      </c>
      <c r="I135" s="49">
        <f>I124+I134</f>
        <v>200.23000000000002</v>
      </c>
      <c r="J135" s="49">
        <f>J124+J134</f>
        <v>1292</v>
      </c>
      <c r="K135" s="49"/>
      <c r="L135" s="49" t="e">
        <f>L124+L134</f>
        <v>#VALUE!</v>
      </c>
    </row>
    <row r="136" ht="15">
      <c r="A136" s="19">
        <v>2</v>
      </c>
      <c r="B136" s="20">
        <v>3</v>
      </c>
      <c r="C136" s="21" t="s">
        <v>26</v>
      </c>
      <c r="D136" s="22" t="s">
        <v>27</v>
      </c>
      <c r="E136" s="23" t="s">
        <v>98</v>
      </c>
      <c r="F136" s="24">
        <v>175</v>
      </c>
      <c r="G136" s="24">
        <v>14</v>
      </c>
      <c r="H136" s="24">
        <v>15</v>
      </c>
      <c r="I136" s="24">
        <v>27.829999999999998</v>
      </c>
      <c r="J136" s="24">
        <v>200</v>
      </c>
      <c r="K136" s="25" t="s">
        <v>70</v>
      </c>
      <c r="L136" s="24"/>
    </row>
    <row r="137" ht="15">
      <c r="A137" s="26"/>
      <c r="B137" s="27"/>
      <c r="C137" s="28"/>
      <c r="D137" s="33" t="s">
        <v>32</v>
      </c>
      <c r="E137" s="30" t="s">
        <v>74</v>
      </c>
      <c r="F137" s="31">
        <v>200</v>
      </c>
      <c r="G137" s="31">
        <v>4.0800000000000001</v>
      </c>
      <c r="H137" s="31">
        <v>3.54</v>
      </c>
      <c r="I137" s="31">
        <v>17.579999999999998</v>
      </c>
      <c r="J137" s="31">
        <v>119</v>
      </c>
      <c r="K137" s="32">
        <v>382</v>
      </c>
      <c r="L137" s="31"/>
    </row>
    <row r="138" ht="15.75" customHeight="1">
      <c r="A138" s="26"/>
      <c r="B138" s="27"/>
      <c r="C138" s="28"/>
      <c r="D138" s="33" t="s">
        <v>33</v>
      </c>
      <c r="E138" s="30" t="s">
        <v>34</v>
      </c>
      <c r="F138" s="31">
        <v>30</v>
      </c>
      <c r="G138" s="31">
        <v>0.29999999999999999</v>
      </c>
      <c r="H138" s="31">
        <v>5.0000000000000003e-002</v>
      </c>
      <c r="I138" s="31">
        <v>1.8899999999999999</v>
      </c>
      <c r="J138" s="31">
        <v>39</v>
      </c>
      <c r="K138" s="32"/>
      <c r="L138" s="31"/>
    </row>
    <row r="139" ht="15">
      <c r="A139" s="26"/>
      <c r="B139" s="27"/>
      <c r="C139" s="28"/>
      <c r="D139" s="33" t="s">
        <v>35</v>
      </c>
      <c r="E139" s="30" t="s">
        <v>58</v>
      </c>
      <c r="F139" s="31">
        <v>100</v>
      </c>
      <c r="G139" s="31">
        <v>0.59999999999999998</v>
      </c>
      <c r="H139" s="31">
        <v>0.46000000000000002</v>
      </c>
      <c r="I139" s="31">
        <v>35.700000000000003</v>
      </c>
      <c r="J139" s="31">
        <v>205</v>
      </c>
      <c r="K139" s="32"/>
      <c r="L139" s="31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ht="15">
      <c r="A142" s="34"/>
      <c r="B142" s="35"/>
      <c r="C142" s="36"/>
      <c r="D142" s="37" t="s">
        <v>39</v>
      </c>
      <c r="E142" s="38"/>
      <c r="F142" s="39">
        <f>SUM(F136:F141)</f>
        <v>505</v>
      </c>
      <c r="G142" s="39">
        <f>SUM(G136:G141)</f>
        <v>18.98</v>
      </c>
      <c r="H142" s="39">
        <f>SUM(H136:H141)</f>
        <v>19.050000000000001</v>
      </c>
      <c r="I142" s="39">
        <f>SUM(I136:I141)</f>
        <v>83</v>
      </c>
      <c r="J142" s="39">
        <f>SUM(J136:J141)</f>
        <v>563</v>
      </c>
      <c r="K142" s="40"/>
      <c r="L142" s="39" t="s">
        <v>40</v>
      </c>
    </row>
    <row r="143" ht="15">
      <c r="A143" s="41">
        <f>A136</f>
        <v>2</v>
      </c>
      <c r="B143" s="42">
        <f>B136</f>
        <v>3</v>
      </c>
      <c r="C143" s="43" t="s">
        <v>41</v>
      </c>
      <c r="D143" s="33" t="s">
        <v>36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33" t="s">
        <v>42</v>
      </c>
      <c r="E144" s="30" t="s">
        <v>99</v>
      </c>
      <c r="F144" s="31">
        <v>250</v>
      </c>
      <c r="G144" s="31">
        <v>4.9900000000000002</v>
      </c>
      <c r="H144" s="31">
        <v>5.9800000000000004</v>
      </c>
      <c r="I144" s="31">
        <v>23.329999999999998</v>
      </c>
      <c r="J144" s="31">
        <v>36</v>
      </c>
      <c r="K144" s="32">
        <v>96</v>
      </c>
      <c r="L144" s="31"/>
    </row>
    <row r="145" ht="25.5">
      <c r="A145" s="26"/>
      <c r="B145" s="27"/>
      <c r="C145" s="28"/>
      <c r="D145" s="33" t="s">
        <v>44</v>
      </c>
      <c r="E145" s="30" t="s">
        <v>100</v>
      </c>
      <c r="F145" s="31">
        <v>90</v>
      </c>
      <c r="G145" s="31">
        <v>12.550000000000001</v>
      </c>
      <c r="H145" s="31">
        <v>4.2400000000000002</v>
      </c>
      <c r="I145" s="31">
        <v>24.010000000000002</v>
      </c>
      <c r="J145" s="31">
        <v>239</v>
      </c>
      <c r="K145" s="32" t="s">
        <v>101</v>
      </c>
      <c r="L145" s="31"/>
    </row>
    <row r="146" ht="15">
      <c r="A146" s="26"/>
      <c r="B146" s="27"/>
      <c r="C146" s="28"/>
      <c r="D146" s="33" t="s">
        <v>47</v>
      </c>
      <c r="E146" s="30" t="s">
        <v>48</v>
      </c>
      <c r="F146" s="31">
        <v>170</v>
      </c>
      <c r="G146" s="31">
        <v>8.9499999999999993</v>
      </c>
      <c r="H146" s="31">
        <v>16.73</v>
      </c>
      <c r="I146" s="31">
        <v>43</v>
      </c>
      <c r="J146" s="31">
        <v>415</v>
      </c>
      <c r="K146" s="32">
        <v>405</v>
      </c>
      <c r="L146" s="31"/>
    </row>
    <row r="147" ht="15">
      <c r="A147" s="26"/>
      <c r="B147" s="27"/>
      <c r="C147" s="28"/>
      <c r="D147" s="33" t="s">
        <v>30</v>
      </c>
      <c r="E147" s="30" t="s">
        <v>30</v>
      </c>
      <c r="F147" s="31">
        <v>200</v>
      </c>
      <c r="G147" s="31">
        <v>0.20999999999999999</v>
      </c>
      <c r="H147" s="31">
        <v>0</v>
      </c>
      <c r="I147" s="31">
        <v>24.370000000000001</v>
      </c>
      <c r="J147" s="31">
        <v>93</v>
      </c>
      <c r="K147" s="32" t="s">
        <v>102</v>
      </c>
      <c r="L147" s="31"/>
    </row>
    <row r="148" ht="15">
      <c r="A148" s="26"/>
      <c r="B148" s="27"/>
      <c r="C148" s="28"/>
      <c r="D148" s="33" t="s">
        <v>50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51</v>
      </c>
      <c r="E149" s="30" t="s">
        <v>34</v>
      </c>
      <c r="F149" s="31">
        <v>30</v>
      </c>
      <c r="G149" s="31">
        <v>0.29999999999999999</v>
      </c>
      <c r="H149" s="31">
        <v>5.0000000000000003e-002</v>
      </c>
      <c r="I149" s="31">
        <v>1.8899999999999999</v>
      </c>
      <c r="J149" s="31">
        <v>39</v>
      </c>
      <c r="K149" s="32"/>
      <c r="L149" s="31"/>
    </row>
    <row r="150" ht="15">
      <c r="A150" s="26"/>
      <c r="B150" s="27"/>
      <c r="C150" s="28"/>
      <c r="D150" s="29"/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ht="15">
      <c r="A152" s="34"/>
      <c r="B152" s="35"/>
      <c r="C152" s="36"/>
      <c r="D152" s="37" t="s">
        <v>39</v>
      </c>
      <c r="E152" s="38"/>
      <c r="F152" s="39">
        <f>SUM(F143:F151)</f>
        <v>740</v>
      </c>
      <c r="G152" s="39">
        <f>SUM(G143:G151)</f>
        <v>27</v>
      </c>
      <c r="H152" s="39">
        <f>SUM(H143:H151)</f>
        <v>27.000000000000004</v>
      </c>
      <c r="I152" s="39">
        <f>SUM(I143:I151)</f>
        <v>116.60000000000001</v>
      </c>
      <c r="J152" s="39">
        <f>SUM(J143:J151)</f>
        <v>822</v>
      </c>
      <c r="K152" s="40"/>
      <c r="L152" s="39" t="s">
        <v>52</v>
      </c>
    </row>
    <row r="153" ht="15">
      <c r="A153" s="44">
        <f>A136</f>
        <v>2</v>
      </c>
      <c r="B153" s="45">
        <f>B136</f>
        <v>3</v>
      </c>
      <c r="C153" s="46" t="s">
        <v>53</v>
      </c>
      <c r="D153" s="47"/>
      <c r="E153" s="48"/>
      <c r="F153" s="49">
        <f>F142+F152</f>
        <v>1245</v>
      </c>
      <c r="G153" s="49">
        <f>G142+G152</f>
        <v>45.980000000000004</v>
      </c>
      <c r="H153" s="49">
        <f>H142+H152</f>
        <v>46.050000000000004</v>
      </c>
      <c r="I153" s="49">
        <f>I142+I152</f>
        <v>199.60000000000002</v>
      </c>
      <c r="J153" s="49">
        <f>J142+J152</f>
        <v>1385</v>
      </c>
      <c r="K153" s="49"/>
      <c r="L153" s="49" t="e">
        <f>L142+L152</f>
        <v>#VALUE!</v>
      </c>
    </row>
    <row r="154" ht="25.5">
      <c r="A154" s="19">
        <v>2</v>
      </c>
      <c r="B154" s="20">
        <v>4</v>
      </c>
      <c r="C154" s="21" t="s">
        <v>26</v>
      </c>
      <c r="D154" s="22" t="s">
        <v>27</v>
      </c>
      <c r="E154" s="23" t="s">
        <v>103</v>
      </c>
      <c r="F154" s="24">
        <v>270</v>
      </c>
      <c r="G154" s="24">
        <v>17.699999999999999</v>
      </c>
      <c r="H154" s="24">
        <v>18.989999999999998</v>
      </c>
      <c r="I154" s="24">
        <v>60.909999999999997</v>
      </c>
      <c r="J154" s="24">
        <v>387</v>
      </c>
      <c r="K154" s="25" t="s">
        <v>104</v>
      </c>
      <c r="L154" s="24"/>
    </row>
    <row r="155" ht="15">
      <c r="A155" s="26"/>
      <c r="B155" s="27"/>
      <c r="C155" s="28"/>
      <c r="D155" s="29" t="s">
        <v>30</v>
      </c>
      <c r="E155" s="30" t="s">
        <v>105</v>
      </c>
      <c r="F155" s="31">
        <v>200</v>
      </c>
      <c r="G155" s="31">
        <v>1</v>
      </c>
      <c r="H155" s="31">
        <v>0</v>
      </c>
      <c r="I155" s="31">
        <v>20.199999999999999</v>
      </c>
      <c r="J155" s="31">
        <v>92</v>
      </c>
      <c r="K155" s="32"/>
      <c r="L155" s="31"/>
    </row>
    <row r="156" ht="15">
      <c r="A156" s="26"/>
      <c r="B156" s="27"/>
      <c r="C156" s="28"/>
      <c r="D156" s="33" t="s">
        <v>32</v>
      </c>
      <c r="E156" s="30"/>
      <c r="F156" s="31"/>
      <c r="G156" s="31"/>
      <c r="H156" s="31"/>
      <c r="I156" s="31"/>
      <c r="J156" s="31"/>
      <c r="K156" s="32"/>
      <c r="L156" s="31"/>
    </row>
    <row r="157" ht="15">
      <c r="A157" s="26"/>
      <c r="B157" s="27"/>
      <c r="C157" s="28"/>
      <c r="D157" s="33" t="s">
        <v>33</v>
      </c>
      <c r="E157" s="30" t="s">
        <v>34</v>
      </c>
      <c r="F157" s="31">
        <v>30</v>
      </c>
      <c r="G157" s="31">
        <v>0.29999999999999999</v>
      </c>
      <c r="H157" s="31">
        <v>5.0000000000000003e-002</v>
      </c>
      <c r="I157" s="31">
        <v>1.8899999999999999</v>
      </c>
      <c r="J157" s="31">
        <v>39</v>
      </c>
      <c r="K157" s="32"/>
      <c r="L157" s="31"/>
    </row>
    <row r="158" ht="15">
      <c r="A158" s="26"/>
      <c r="B158" s="27"/>
      <c r="C158" s="28"/>
      <c r="D158" s="33" t="s">
        <v>35</v>
      </c>
      <c r="E158" s="30"/>
      <c r="F158" s="31"/>
      <c r="G158" s="31"/>
      <c r="H158" s="31"/>
      <c r="I158" s="31"/>
      <c r="J158" s="31"/>
      <c r="K158" s="32"/>
      <c r="L158" s="31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29"/>
      <c r="E160" s="30"/>
      <c r="F160" s="31"/>
      <c r="G160" s="31"/>
      <c r="H160" s="31"/>
      <c r="I160" s="31"/>
      <c r="J160" s="31"/>
      <c r="K160" s="32"/>
      <c r="L160" s="31"/>
    </row>
    <row r="161" ht="15">
      <c r="A161" s="34"/>
      <c r="B161" s="35"/>
      <c r="C161" s="36"/>
      <c r="D161" s="37" t="s">
        <v>39</v>
      </c>
      <c r="E161" s="38"/>
      <c r="F161" s="39">
        <f>SUM(F154:F160)</f>
        <v>500</v>
      </c>
      <c r="G161" s="39">
        <f>SUM(G154:G160)</f>
        <v>19</v>
      </c>
      <c r="H161" s="39">
        <f>SUM(H154:H160)</f>
        <v>19.039999999999999</v>
      </c>
      <c r="I161" s="39">
        <f>SUM(I154:I160)</f>
        <v>83</v>
      </c>
      <c r="J161" s="39">
        <f>SUM(J154:J160)</f>
        <v>518</v>
      </c>
      <c r="K161" s="40"/>
      <c r="L161" s="39" t="s">
        <v>40</v>
      </c>
    </row>
    <row r="162" ht="15">
      <c r="A162" s="41">
        <f>A154</f>
        <v>2</v>
      </c>
      <c r="B162" s="42">
        <f>B154</f>
        <v>4</v>
      </c>
      <c r="C162" s="43" t="s">
        <v>41</v>
      </c>
      <c r="D162" s="33" t="s">
        <v>36</v>
      </c>
      <c r="E162" s="30" t="s">
        <v>37</v>
      </c>
      <c r="F162" s="31">
        <v>60</v>
      </c>
      <c r="G162" s="31">
        <v>4.9699999999999998</v>
      </c>
      <c r="H162" s="31">
        <v>4.0800000000000001</v>
      </c>
      <c r="I162" s="31">
        <v>14.84</v>
      </c>
      <c r="J162" s="31">
        <v>119</v>
      </c>
      <c r="K162" s="32" t="s">
        <v>106</v>
      </c>
      <c r="L162" s="31"/>
    </row>
    <row r="163" ht="15">
      <c r="A163" s="26"/>
      <c r="B163" s="27"/>
      <c r="C163" s="28"/>
      <c r="D163" s="33" t="s">
        <v>42</v>
      </c>
      <c r="E163" s="30" t="s">
        <v>107</v>
      </c>
      <c r="F163" s="31">
        <v>255</v>
      </c>
      <c r="G163" s="31">
        <v>7.5899999999999999</v>
      </c>
      <c r="H163" s="31">
        <v>10.890000000000001</v>
      </c>
      <c r="I163" s="31">
        <v>29.489999999999998</v>
      </c>
      <c r="J163" s="31">
        <v>185</v>
      </c>
      <c r="K163" s="32" t="s">
        <v>108</v>
      </c>
      <c r="L163" s="31"/>
    </row>
    <row r="164" ht="15">
      <c r="A164" s="26"/>
      <c r="B164" s="27"/>
      <c r="C164" s="28"/>
      <c r="D164" s="33" t="s">
        <v>44</v>
      </c>
      <c r="E164" s="30" t="s">
        <v>28</v>
      </c>
      <c r="F164" s="31">
        <v>155</v>
      </c>
      <c r="G164" s="31">
        <v>14.140000000000001</v>
      </c>
      <c r="H164" s="31">
        <v>11.699999999999999</v>
      </c>
      <c r="I164" s="31">
        <v>55.700000000000003</v>
      </c>
      <c r="J164" s="31">
        <v>312</v>
      </c>
      <c r="K164" s="32">
        <v>265</v>
      </c>
      <c r="L164" s="31"/>
    </row>
    <row r="165" ht="15">
      <c r="A165" s="26"/>
      <c r="B165" s="27"/>
      <c r="C165" s="28"/>
      <c r="D165" s="33" t="s">
        <v>47</v>
      </c>
      <c r="E165" s="30"/>
      <c r="F165" s="31"/>
      <c r="G165" s="31"/>
      <c r="H165" s="31"/>
      <c r="I165" s="31"/>
      <c r="J165" s="31"/>
      <c r="K165" s="32"/>
      <c r="L165" s="31"/>
    </row>
    <row r="166" ht="15">
      <c r="A166" s="26"/>
      <c r="B166" s="27"/>
      <c r="C166" s="28"/>
      <c r="D166" s="33" t="s">
        <v>109</v>
      </c>
      <c r="E166" s="30" t="s">
        <v>110</v>
      </c>
      <c r="F166" s="31">
        <v>200</v>
      </c>
      <c r="G166" s="31">
        <v>0</v>
      </c>
      <c r="H166" s="31">
        <v>0</v>
      </c>
      <c r="I166" s="31">
        <v>15.300000000000001</v>
      </c>
      <c r="J166" s="31">
        <v>50</v>
      </c>
      <c r="K166" s="32">
        <v>648</v>
      </c>
      <c r="L166" s="31"/>
    </row>
    <row r="167" ht="15">
      <c r="A167" s="26"/>
      <c r="B167" s="27"/>
      <c r="C167" s="28"/>
      <c r="D167" s="33" t="s">
        <v>50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51</v>
      </c>
      <c r="E168" s="30" t="s">
        <v>34</v>
      </c>
      <c r="F168" s="31">
        <v>30</v>
      </c>
      <c r="G168" s="31">
        <v>0.29999999999999999</v>
      </c>
      <c r="H168" s="31">
        <v>5.0000000000000003e-002</v>
      </c>
      <c r="I168" s="31">
        <v>1.8899999999999999</v>
      </c>
      <c r="J168" s="31">
        <v>39</v>
      </c>
      <c r="K168" s="32"/>
      <c r="L168" s="31"/>
    </row>
    <row r="169" ht="15">
      <c r="A169" s="26"/>
      <c r="B169" s="27"/>
      <c r="C169" s="28"/>
      <c r="D169" s="29"/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ht="15">
      <c r="A171" s="34"/>
      <c r="B171" s="35"/>
      <c r="C171" s="36"/>
      <c r="D171" s="37" t="s">
        <v>39</v>
      </c>
      <c r="E171" s="38"/>
      <c r="F171" s="39">
        <f>SUM(F162:F170)</f>
        <v>700</v>
      </c>
      <c r="G171" s="39">
        <f>SUM(G162:G170)</f>
        <v>27</v>
      </c>
      <c r="H171" s="39">
        <f>SUM(H162:H170)</f>
        <v>26.720000000000002</v>
      </c>
      <c r="I171" s="39">
        <f>SUM(I162:I170)</f>
        <v>117.22</v>
      </c>
      <c r="J171" s="39">
        <f>SUM(J162:J170)</f>
        <v>705</v>
      </c>
      <c r="K171" s="40"/>
      <c r="L171" s="39" t="s">
        <v>52</v>
      </c>
    </row>
    <row r="172" ht="15">
      <c r="A172" s="44">
        <f>A154</f>
        <v>2</v>
      </c>
      <c r="B172" s="45">
        <f>B154</f>
        <v>4</v>
      </c>
      <c r="C172" s="46" t="s">
        <v>53</v>
      </c>
      <c r="D172" s="47"/>
      <c r="E172" s="48"/>
      <c r="F172" s="49">
        <f>F161+F171</f>
        <v>1200</v>
      </c>
      <c r="G172" s="49">
        <f>G161+G171</f>
        <v>46</v>
      </c>
      <c r="H172" s="49">
        <f>H161+H171</f>
        <v>45.760000000000005</v>
      </c>
      <c r="I172" s="49">
        <f>I161+I171</f>
        <v>200.22</v>
      </c>
      <c r="J172" s="49">
        <f>J161+J171</f>
        <v>1223</v>
      </c>
      <c r="K172" s="49"/>
      <c r="L172" s="49" t="e">
        <f>L161+L171</f>
        <v>#VALUE!</v>
      </c>
    </row>
    <row r="173" ht="25.5">
      <c r="A173" s="19">
        <v>2</v>
      </c>
      <c r="B173" s="20">
        <v>5</v>
      </c>
      <c r="C173" s="21" t="s">
        <v>26</v>
      </c>
      <c r="D173" s="22" t="s">
        <v>27</v>
      </c>
      <c r="E173" s="23" t="s">
        <v>111</v>
      </c>
      <c r="F173" s="24">
        <v>270</v>
      </c>
      <c r="G173" s="24">
        <v>19.199999999999999</v>
      </c>
      <c r="H173" s="24">
        <v>19</v>
      </c>
      <c r="I173" s="24">
        <v>56.399999999999999</v>
      </c>
      <c r="J173" s="24">
        <v>381</v>
      </c>
      <c r="K173" s="25" t="s">
        <v>112</v>
      </c>
      <c r="L173" s="24"/>
    </row>
    <row r="174" ht="15">
      <c r="A174" s="26"/>
      <c r="B174" s="27"/>
      <c r="C174" s="28"/>
      <c r="D174" s="29" t="s">
        <v>30</v>
      </c>
      <c r="E174" s="30" t="s">
        <v>30</v>
      </c>
      <c r="F174" s="31">
        <v>200</v>
      </c>
      <c r="G174" s="31">
        <v>0.20999999999999999</v>
      </c>
      <c r="H174" s="31">
        <v>0</v>
      </c>
      <c r="I174" s="31">
        <v>24.370000000000001</v>
      </c>
      <c r="J174" s="31">
        <v>96</v>
      </c>
      <c r="K174" s="32" t="s">
        <v>113</v>
      </c>
      <c r="L174" s="31"/>
    </row>
    <row r="175" ht="15">
      <c r="A175" s="26"/>
      <c r="B175" s="27"/>
      <c r="C175" s="28"/>
      <c r="D175" s="33" t="s">
        <v>32</v>
      </c>
      <c r="E175" s="30"/>
      <c r="F175" s="31"/>
      <c r="G175" s="31"/>
      <c r="H175" s="31"/>
      <c r="I175" s="31"/>
      <c r="J175" s="31"/>
      <c r="K175" s="32"/>
      <c r="L175" s="31"/>
    </row>
    <row r="176" ht="15">
      <c r="A176" s="26"/>
      <c r="B176" s="27"/>
      <c r="C176" s="28"/>
      <c r="D176" s="33" t="s">
        <v>33</v>
      </c>
      <c r="E176" s="30" t="s">
        <v>34</v>
      </c>
      <c r="F176" s="31">
        <v>30</v>
      </c>
      <c r="G176" s="31">
        <v>0.29999999999999999</v>
      </c>
      <c r="H176" s="31">
        <v>5.0000000000000003e-002</v>
      </c>
      <c r="I176" s="31">
        <v>1.8899999999999999</v>
      </c>
      <c r="J176" s="31">
        <v>39</v>
      </c>
      <c r="K176" s="32"/>
      <c r="L176" s="31"/>
    </row>
    <row r="177" ht="15">
      <c r="A177" s="26"/>
      <c r="B177" s="27"/>
      <c r="C177" s="28"/>
      <c r="D177" s="33" t="s">
        <v>35</v>
      </c>
      <c r="E177" s="30"/>
      <c r="F177" s="31"/>
      <c r="G177" s="31"/>
      <c r="H177" s="31"/>
      <c r="I177" s="31"/>
      <c r="J177" s="31"/>
      <c r="K177" s="32"/>
      <c r="L177" s="31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29"/>
      <c r="E179" s="30"/>
      <c r="F179" s="31"/>
      <c r="G179" s="31"/>
      <c r="H179" s="31"/>
      <c r="I179" s="31"/>
      <c r="J179" s="31"/>
      <c r="K179" s="32"/>
      <c r="L179" s="31"/>
    </row>
    <row r="180" ht="15.75" customHeight="1">
      <c r="A180" s="34"/>
      <c r="B180" s="35"/>
      <c r="C180" s="36"/>
      <c r="D180" s="37" t="s">
        <v>39</v>
      </c>
      <c r="E180" s="38"/>
      <c r="F180" s="39">
        <f>SUM(F173:F179)</f>
        <v>500</v>
      </c>
      <c r="G180" s="39">
        <f>SUM(G173:G179)</f>
        <v>19.710000000000001</v>
      </c>
      <c r="H180" s="39">
        <f>SUM(H173:H179)</f>
        <v>19.050000000000001</v>
      </c>
      <c r="I180" s="39">
        <f>SUM(I173:I179)</f>
        <v>82.659999999999997</v>
      </c>
      <c r="J180" s="39">
        <f>SUM(J173:J179)</f>
        <v>516</v>
      </c>
      <c r="K180" s="40"/>
      <c r="L180" s="39" t="s">
        <v>40</v>
      </c>
    </row>
    <row r="181" ht="15">
      <c r="A181" s="41">
        <f>A173</f>
        <v>2</v>
      </c>
      <c r="B181" s="42">
        <f>B173</f>
        <v>5</v>
      </c>
      <c r="C181" s="43" t="s">
        <v>41</v>
      </c>
      <c r="D181" s="33" t="s">
        <v>36</v>
      </c>
      <c r="E181" s="30" t="s">
        <v>114</v>
      </c>
      <c r="F181" s="31">
        <v>60</v>
      </c>
      <c r="G181" s="31">
        <v>0.85999999999999999</v>
      </c>
      <c r="H181" s="31">
        <v>3.6499999999999999</v>
      </c>
      <c r="I181" s="31">
        <v>5.0199999999999996</v>
      </c>
      <c r="J181" s="31">
        <v>56</v>
      </c>
      <c r="K181" s="32" t="s">
        <v>115</v>
      </c>
      <c r="L181" s="31"/>
    </row>
    <row r="182" ht="15">
      <c r="A182" s="26"/>
      <c r="B182" s="27"/>
      <c r="C182" s="28"/>
      <c r="D182" s="33" t="s">
        <v>42</v>
      </c>
      <c r="E182" s="30" t="s">
        <v>116</v>
      </c>
      <c r="F182" s="31">
        <v>250</v>
      </c>
      <c r="G182" s="31">
        <v>6.3399999999999999</v>
      </c>
      <c r="H182" s="31">
        <v>7.8300000000000001</v>
      </c>
      <c r="I182" s="31">
        <v>44.850000000000001</v>
      </c>
      <c r="J182" s="31">
        <v>260</v>
      </c>
      <c r="K182" s="32" t="s">
        <v>117</v>
      </c>
      <c r="L182" s="31"/>
    </row>
    <row r="183" ht="15">
      <c r="A183" s="26"/>
      <c r="B183" s="27"/>
      <c r="C183" s="28"/>
      <c r="D183" s="33" t="s">
        <v>44</v>
      </c>
      <c r="E183" s="30" t="s">
        <v>79</v>
      </c>
      <c r="F183" s="31">
        <v>180</v>
      </c>
      <c r="G183" s="31">
        <v>18.359999999999999</v>
      </c>
      <c r="H183" s="31">
        <v>14.220000000000001</v>
      </c>
      <c r="I183" s="31">
        <v>51.240000000000002</v>
      </c>
      <c r="J183" s="31">
        <v>322</v>
      </c>
      <c r="K183" s="32" t="s">
        <v>80</v>
      </c>
      <c r="L183" s="31"/>
    </row>
    <row r="184" ht="15">
      <c r="A184" s="26"/>
      <c r="B184" s="27"/>
      <c r="C184" s="28"/>
      <c r="D184" s="33" t="s">
        <v>47</v>
      </c>
      <c r="E184" s="30"/>
      <c r="F184" s="31"/>
      <c r="G184" s="31"/>
      <c r="H184" s="31"/>
      <c r="I184" s="31"/>
      <c r="J184" s="31"/>
      <c r="K184" s="32"/>
      <c r="L184" s="31"/>
    </row>
    <row r="185" ht="15">
      <c r="A185" s="26"/>
      <c r="B185" s="27"/>
      <c r="C185" s="28"/>
      <c r="D185" s="33" t="s">
        <v>30</v>
      </c>
      <c r="E185" s="30" t="s">
        <v>49</v>
      </c>
      <c r="F185" s="31">
        <v>200</v>
      </c>
      <c r="G185" s="31">
        <v>0.20000000000000001</v>
      </c>
      <c r="H185" s="31">
        <v>0</v>
      </c>
      <c r="I185" s="31">
        <v>14</v>
      </c>
      <c r="J185" s="31">
        <v>28</v>
      </c>
      <c r="K185" s="32">
        <v>943</v>
      </c>
      <c r="L185" s="31"/>
    </row>
    <row r="186" ht="15">
      <c r="A186" s="26"/>
      <c r="B186" s="27"/>
      <c r="C186" s="28"/>
      <c r="D186" s="33" t="s">
        <v>50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51</v>
      </c>
      <c r="E187" s="30" t="s">
        <v>34</v>
      </c>
      <c r="F187" s="31">
        <v>30</v>
      </c>
      <c r="G187" s="31">
        <v>0.29999999999999999</v>
      </c>
      <c r="H187" s="31">
        <v>5.0000000000000003e-002</v>
      </c>
      <c r="I187" s="31">
        <v>1.8899999999999999</v>
      </c>
      <c r="J187" s="31">
        <v>39</v>
      </c>
      <c r="K187" s="32"/>
      <c r="L187" s="31"/>
    </row>
    <row r="188" ht="15">
      <c r="A188" s="26"/>
      <c r="B188" s="27"/>
      <c r="C188" s="28"/>
      <c r="D188" s="29"/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29"/>
      <c r="E189" s="30"/>
      <c r="F189" s="31"/>
      <c r="G189" s="31"/>
      <c r="H189" s="31"/>
      <c r="I189" s="31"/>
      <c r="J189" s="31"/>
      <c r="K189" s="32"/>
      <c r="L189" s="31"/>
    </row>
    <row r="190" ht="15">
      <c r="A190" s="34"/>
      <c r="B190" s="35"/>
      <c r="C190" s="36"/>
      <c r="D190" s="37" t="s">
        <v>39</v>
      </c>
      <c r="E190" s="38"/>
      <c r="F190" s="39">
        <f>SUM(F181:F189)</f>
        <v>720</v>
      </c>
      <c r="G190" s="39">
        <f>SUM(G181:G189)</f>
        <v>26.059999999999999</v>
      </c>
      <c r="H190" s="39">
        <f>SUM(H181:H189)</f>
        <v>25.750000000000004</v>
      </c>
      <c r="I190" s="39">
        <f>SUM(I181:I189)</f>
        <v>117.00000000000001</v>
      </c>
      <c r="J190" s="39">
        <f>SUM(J181:J189)</f>
        <v>705</v>
      </c>
      <c r="K190" s="40"/>
      <c r="L190" s="39" t="s">
        <v>52</v>
      </c>
    </row>
    <row r="191" ht="15">
      <c r="A191" s="44">
        <f>A173</f>
        <v>2</v>
      </c>
      <c r="B191" s="45">
        <f>B173</f>
        <v>5</v>
      </c>
      <c r="C191" s="46" t="s">
        <v>53</v>
      </c>
      <c r="D191" s="47"/>
      <c r="E191" s="48"/>
      <c r="F191" s="49">
        <f>F180+F190</f>
        <v>1220</v>
      </c>
      <c r="G191" s="49">
        <f>G180+G190</f>
        <v>45.769999999999996</v>
      </c>
      <c r="H191" s="49">
        <f>H180+H190</f>
        <v>44.800000000000004</v>
      </c>
      <c r="I191" s="49">
        <f>I180+I190</f>
        <v>199.66000000000003</v>
      </c>
      <c r="J191" s="49">
        <f>J180+J190</f>
        <v>1221</v>
      </c>
      <c r="K191" s="49"/>
      <c r="L191" s="49" t="e">
        <f>L180+L190</f>
        <v>#VALUE!</v>
      </c>
    </row>
    <row r="192">
      <c r="A192" s="53"/>
      <c r="B192" s="54"/>
      <c r="C192" s="55" t="s">
        <v>118</v>
      </c>
      <c r="D192" s="55"/>
      <c r="E192" s="55"/>
      <c r="F192" s="56">
        <f>(F24+F42+F61+F79+F98+F117+F135+F153+F172+F191)/(IF(F24=0,0,1)+IF(F42=0,0,1)+IF(F61=0,0,1)+IF(F79=0,0,1)+IF(F98=0,0,1)+IF(F117=0,0,1)+IF(F135=0,0,1)+IF(F153=0,0,1)+IF(F172=0,0,1)+IF(F191=0,0,1))</f>
        <v>1226</v>
      </c>
      <c r="G192" s="56">
        <f>(G24+G42+G61+G79+G98+G117+G135+G153+G172+G191)/(IF(G24=0,0,1)+IF(G42=0,0,1)+IF(G61=0,0,1)+IF(G79=0,0,1)+IF(G98=0,0,1)+IF(G117=0,0,1)+IF(G135=0,0,1)+IF(G153=0,0,1)+IF(G172=0,0,1)+IF(G191=0,0,1))</f>
        <v>45.57</v>
      </c>
      <c r="H192" s="56">
        <f>(H24+H42+H61+H79+H98+H117+H135+H153+H172+H191)/(IF(H24=0,0,1)+IF(H42=0,0,1)+IF(H61=0,0,1)+IF(H79=0,0,1)+IF(H98=0,0,1)+IF(H117=0,0,1)+IF(H135=0,0,1)+IF(H153=0,0,1)+IF(H172=0,0,1)+IF(H191=0,0,1))</f>
        <v>45.893000000000008</v>
      </c>
      <c r="I192" s="56">
        <f>(I24+I42+I61+I79+I98+I117+I135+I153+I172+I191)/(IF(I24=0,0,1)+IF(I42=0,0,1)+IF(I61=0,0,1)+IF(I79=0,0,1)+IF(I98=0,0,1)+IF(I117=0,0,1)+IF(I135=0,0,1)+IF(I153=0,0,1)+IF(I172=0,0,1)+IF(I191=0,0,1))</f>
        <v>199.88200000000001</v>
      </c>
      <c r="J192" s="56">
        <f>(J24+J42+J61+J79+J98+J117+J135+J153+J172+J191)/(IF(J24=0,0,1)+IF(J42=0,0,1)+IF(J61=0,0,1)+IF(J79=0,0,1)+IF(J98=0,0,1)+IF(J117=0,0,1)+IF(J135=0,0,1)+IF(J153=0,0,1)+IF(J172=0,0,1)+IF(J191=0,0,1))</f>
        <v>1253</v>
      </c>
      <c r="K192" s="56"/>
      <c r="L192" s="56" t="e">
        <f>(L24+L42+L61+L79+L98+L117+L135+L153+L172+L191)/(IF(L24=0,0,1)+IF(L42=0,0,1)+IF(L61=0,0,1)+IF(L79=0,0,1)+IF(L98=0,0,1)+IF(L117=0,0,1)+IF(L135=0,0,1)+IF(L153=0,0,1)+IF(L172=0,0,1)+IF(L191=0,0,1))</f>
        <v>#VALUE!</v>
      </c>
    </row>
    <row r="193" ht="14.25">
      <c r="A193" s="1"/>
      <c r="B193" s="1"/>
      <c r="F193" s="1"/>
      <c r="G193" s="1"/>
      <c r="H193" s="1"/>
      <c r="I193" s="1"/>
      <c r="J193" s="1"/>
      <c r="L193" s="1"/>
    </row>
    <row r="194" ht="14.25">
      <c r="A194" s="1"/>
      <c r="B194" s="1"/>
      <c r="F194" s="1"/>
      <c r="G194" s="1"/>
      <c r="H194" s="1"/>
      <c r="I194" s="1"/>
      <c r="J194" s="1"/>
      <c r="L194" s="1"/>
    </row>
    <row r="195" ht="14.25">
      <c r="F195" s="1"/>
      <c r="G195" s="1"/>
      <c r="H195" s="1"/>
      <c r="I195" s="1"/>
      <c r="J195" s="1"/>
      <c r="L195" s="1"/>
    </row>
  </sheetData>
  <mergeCells count="14">
    <mergeCell ref="C1:E1"/>
    <mergeCell ref="H1:K1"/>
    <mergeCell ref="H2:K2"/>
    <mergeCell ref="C24:D24"/>
    <mergeCell ref="C42:D42"/>
    <mergeCell ref="C61:D61"/>
    <mergeCell ref="C79:D79"/>
    <mergeCell ref="C98:D98"/>
    <mergeCell ref="C117:D117"/>
    <mergeCell ref="C135:D135"/>
    <mergeCell ref="C153:D153"/>
    <mergeCell ref="C172:D172"/>
    <mergeCell ref="C191:D191"/>
    <mergeCell ref="C192:E19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2022-05-16T14:23:56Z</dcterms:created>
  <dcterms:modified xsi:type="dcterms:W3CDTF">2025-01-09T09:50:53Z</dcterms:modified>
</cp:coreProperties>
</file>